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pco\Documents\AUGURIO\AUGURIO\AUGURIO 208\POA\POA 2023\MIR 2023\REPORTEO\"/>
    </mc:Choice>
  </mc:AlternateContent>
  <bookViews>
    <workbookView xWindow="0" yWindow="0" windowWidth="28800" windowHeight="11865"/>
  </bookViews>
  <sheets>
    <sheet name="REPORTE 2DO TRIMESTRE" sheetId="3" r:id="rId1"/>
    <sheet name="Hoja1" sheetId="4" state="hidden" r:id="rId2"/>
    <sheet name="Hoja2" sheetId="5" state="hidden" r:id="rId3"/>
  </sheets>
  <definedNames>
    <definedName name="_xlnm.Print_Area" localSheetId="0">'REPORTE 2DO TRIMESTRE'!$A$1:$Y$52</definedName>
    <definedName name="_xlnm.Print_Titles" localSheetId="0">'REPORTE 2DO TRIMESTRE'!$1:$17</definedName>
  </definedNames>
  <calcPr calcId="162913"/>
</workbook>
</file>

<file path=xl/calcChain.xml><?xml version="1.0" encoding="utf-8"?>
<calcChain xmlns="http://schemas.openxmlformats.org/spreadsheetml/2006/main">
  <c r="R45" i="3" l="1"/>
  <c r="R43" i="3"/>
  <c r="R41" i="3"/>
  <c r="R39" i="3"/>
  <c r="X37" i="3"/>
  <c r="R37" i="3"/>
  <c r="R35" i="3"/>
  <c r="R33" i="3"/>
  <c r="R31" i="3"/>
  <c r="R27" i="3"/>
  <c r="X31" i="3" l="1"/>
  <c r="U29" i="3" l="1"/>
  <c r="X29" i="3" s="1"/>
  <c r="U45" i="3" l="1"/>
  <c r="X45" i="3" s="1"/>
  <c r="X43" i="3"/>
  <c r="U43" i="3"/>
  <c r="U41" i="3"/>
  <c r="X41" i="3" s="1"/>
  <c r="X39" i="3"/>
  <c r="U39" i="3"/>
  <c r="U37" i="3"/>
  <c r="X35" i="3"/>
  <c r="U35" i="3"/>
  <c r="U33" i="3"/>
  <c r="X33" i="3" s="1"/>
  <c r="U31" i="3"/>
  <c r="X27" i="3"/>
  <c r="U27" i="3"/>
  <c r="F7" i="3" l="1"/>
  <c r="F3" i="5"/>
  <c r="F5" i="5" s="1"/>
</calcChain>
</file>

<file path=xl/sharedStrings.xml><?xml version="1.0" encoding="utf-8"?>
<sst xmlns="http://schemas.openxmlformats.org/spreadsheetml/2006/main" count="416" uniqueCount="324">
  <si>
    <t>PROGRAMA PRESUPUESTARIO</t>
  </si>
  <si>
    <t>FECHA</t>
  </si>
  <si>
    <t>ELEMENTOS</t>
  </si>
  <si>
    <t>TOTAL
(ACUMULADO)</t>
  </si>
  <si>
    <t>NIVEL</t>
  </si>
  <si>
    <t>TIPO</t>
  </si>
  <si>
    <t>DIMENSIÓN</t>
  </si>
  <si>
    <t>CLAVE</t>
  </si>
  <si>
    <t>META</t>
  </si>
  <si>
    <t xml:space="preserve">FRECUENCIA </t>
  </si>
  <si>
    <t>Actividad</t>
  </si>
  <si>
    <t>FRECUENCIA</t>
  </si>
  <si>
    <t>Trimestral</t>
  </si>
  <si>
    <t>PROGRAMADO</t>
  </si>
  <si>
    <t>REAL</t>
  </si>
  <si>
    <t>1ER TRIM</t>
  </si>
  <si>
    <t>PODER EJECUTIVO DEL ESTADO DE QUERÉTARO</t>
  </si>
  <si>
    <t>SECRETARÍA DE FINANZAS</t>
  </si>
  <si>
    <t>UNIDAD ESTATAL DEL SISTEMA DE EVALUACIÓN DEL DESEMPEÑO</t>
  </si>
  <si>
    <t>OBJETIVO DE DESARROLLO SOSTENIBLE 
(AGENDA 2030)</t>
  </si>
  <si>
    <t>RESUMEN NARRATIVO</t>
  </si>
  <si>
    <t>MÉTODO DE CÁLCULO</t>
  </si>
  <si>
    <t>Clave</t>
  </si>
  <si>
    <t>DEPENDENCIA / ENTE PÚBLICO</t>
  </si>
  <si>
    <t>NUE</t>
  </si>
  <si>
    <t>Descripción</t>
  </si>
  <si>
    <t>Nombre</t>
  </si>
  <si>
    <t>PED</t>
  </si>
  <si>
    <t>Nombre del Eje</t>
  </si>
  <si>
    <t>Descripción del Eje</t>
  </si>
  <si>
    <t>PROGRAMA, PROYECTO O ACCIÓN</t>
  </si>
  <si>
    <t>NOMBRE DEL INDICADOR</t>
  </si>
  <si>
    <t>UNIDAD ADMINISTRATIVA RESPONSABLE</t>
  </si>
  <si>
    <t>UNIDAD DE MEDIDA DEL INDICADOR</t>
  </si>
  <si>
    <t>UNIDAD DE MEDIDA DE LA VARIABLE</t>
  </si>
  <si>
    <t>AVANCE TRIMESTRAL</t>
  </si>
  <si>
    <t>VARIABLES DEL INDICADOR</t>
  </si>
  <si>
    <t>Tipo</t>
  </si>
  <si>
    <t xml:space="preserve">Dimensión </t>
  </si>
  <si>
    <t>SENTIDO</t>
  </si>
  <si>
    <t>UNIDAD DE MEDIDA</t>
  </si>
  <si>
    <t>Calidad</t>
  </si>
  <si>
    <t>Ascendente</t>
  </si>
  <si>
    <t xml:space="preserve">Porcentaje </t>
  </si>
  <si>
    <t>Gestión</t>
  </si>
  <si>
    <t>Eficacia</t>
  </si>
  <si>
    <t>Semestral</t>
  </si>
  <si>
    <t xml:space="preserve">Tasa de variación </t>
  </si>
  <si>
    <t>Eficiencia</t>
  </si>
  <si>
    <t>Anual</t>
  </si>
  <si>
    <t>Índice</t>
  </si>
  <si>
    <t xml:space="preserve">Economía </t>
  </si>
  <si>
    <t xml:space="preserve">Razón </t>
  </si>
  <si>
    <t xml:space="preserve">Promedio </t>
  </si>
  <si>
    <t xml:space="preserve">Número absoluto </t>
  </si>
  <si>
    <t>Nivel</t>
  </si>
  <si>
    <t>Fin</t>
  </si>
  <si>
    <t>Componente</t>
  </si>
  <si>
    <t>Estratégico</t>
  </si>
  <si>
    <t>Propósito</t>
  </si>
  <si>
    <t>Descendente</t>
  </si>
  <si>
    <t>Cve</t>
  </si>
  <si>
    <t>1BGU</t>
  </si>
  <si>
    <t>3BCA</t>
  </si>
  <si>
    <t>Valor</t>
  </si>
  <si>
    <t>3BPM</t>
  </si>
  <si>
    <t>SECRETARÍA PARTICULAR</t>
  </si>
  <si>
    <t>1JPA</t>
  </si>
  <si>
    <t>JEFATURA DE GABINETE</t>
  </si>
  <si>
    <t>1BOG</t>
  </si>
  <si>
    <t>PATRONATO DE LAS FIESTAS DE QUERÉTARO</t>
  </si>
  <si>
    <t>3BPF</t>
  </si>
  <si>
    <t>COMISIÓN PARA EL FOMENTO ECONÓMICO DE LAS EMPRESAS DEL SECTOR INDUSTRIAL, COMERCIAL Y DE SERVICIOS DEL ESTADO DE QUERÉTARO (COFESIAQ)</t>
  </si>
  <si>
    <t>3BCF</t>
  </si>
  <si>
    <t>UNIDAD DE COMUNICACIÓN SOCIAL Y ATENCIÓN CIUDADANA</t>
  </si>
  <si>
    <t>1CCS</t>
  </si>
  <si>
    <t>SISTEMA ESTATAL DE COMUNICACIÓN CULTURAL Y EDUCATIVA</t>
  </si>
  <si>
    <t>3CRQ</t>
  </si>
  <si>
    <t>SECRETARíA DE GOBIERNO</t>
  </si>
  <si>
    <t>1GOB</t>
  </si>
  <si>
    <t>COORDINACIÓN ESTATAL DE DESARROLLO MUNICIPAL (CEDM)</t>
  </si>
  <si>
    <t>2GDM</t>
  </si>
  <si>
    <t>INSTITUTO DE ESTUDIOS CONSTITUCIONALES DEL ESTADO DE QUERÉTARO</t>
  </si>
  <si>
    <t>2GEC</t>
  </si>
  <si>
    <t>CONSEJO ESTATAL DE POBLACIÓN DEL ESTADO DE QUERÉTARO</t>
  </si>
  <si>
    <t>2GCP</t>
  </si>
  <si>
    <t>OBSERVATORIO CIUDADANO DE SEGURIDAD DEL ESTADO DE QUERÉTARO</t>
  </si>
  <si>
    <t>2GOC</t>
  </si>
  <si>
    <t>UNIDAD ESTATAL DE PROTECCIÓN CIVIL</t>
  </si>
  <si>
    <t>2GPC</t>
  </si>
  <si>
    <t>DIRECCIÓN ESTATAL DE ARCHIVOS</t>
  </si>
  <si>
    <t>2GDA</t>
  </si>
  <si>
    <t>COMISIÓN INTERINSTITUCIONAL PARA LA IMPLEMENTACIÓN Y EVALUACIÓN DEL SISTEMA DE JUSTICIA PENAL ACUSATORIO DEL ESTADO DE QUERÉTARO</t>
  </si>
  <si>
    <t>2GRP</t>
  </si>
  <si>
    <t>SISTEMA ESTATAL DE PROTECCIÓN DE NIÑOS, NIÑAS Y ADOLESCENTES DEL ESTADO DE QUERÉTARO</t>
  </si>
  <si>
    <t>2GSP</t>
  </si>
  <si>
    <t>INSTITUTO DE LA DEFENSORÍA PENAL PÚBLICA DEL ESTADO DE QUERÉTARO</t>
  </si>
  <si>
    <t>2GID</t>
  </si>
  <si>
    <t>AUTORIDAD DE EJECUCIÓN DE MEDIDAS DEL SISTEMA INTEGRAL DE JUSTICIA PENAL PARA ADOLESCENTES DEL ESTADO DE QUERÉTARO</t>
  </si>
  <si>
    <t>2GJA</t>
  </si>
  <si>
    <t>AUTORIDAD DE SUPERVISIÓN DE MEDIDAS CAUTELARES, SUSPENSIÓN CONDICIONAL DEL PROCESO, LIBERTAD CONDICIONADA Y MEDIDAS DE SEGURIDAD EN LIBERTAD DEL ESTADO DE QUERÉTARO</t>
  </si>
  <si>
    <t>2GMC</t>
  </si>
  <si>
    <t>COMISIÓN LOCAL DE BÚSQUEDA DE PERSONAS DEL ESTADO DE QUERÉTARO</t>
  </si>
  <si>
    <t>2GBP</t>
  </si>
  <si>
    <t>SISTEMA PARA EL DESARROLLO INTEGRAL DE LA FAMILIA DEL ESTADO DE QUERÉTARO</t>
  </si>
  <si>
    <t>3GSF</t>
  </si>
  <si>
    <t>INSTITUTO QUERETANO DEL TRANSPORTE</t>
  </si>
  <si>
    <t>3GIT</t>
  </si>
  <si>
    <t>INSTITUTO DE LA FUNCIÓN REGISTRAL DEL ESTADO DE QUERÉTARO</t>
  </si>
  <si>
    <t>3GFR</t>
  </si>
  <si>
    <t>SECRETARÍA DE SEGURIDAD CIUDADANA</t>
  </si>
  <si>
    <t>1IPP</t>
  </si>
  <si>
    <t>CENTRO ESTATAL DE PREVENCIÓN SOCIAL</t>
  </si>
  <si>
    <t>2ICP</t>
  </si>
  <si>
    <t>CENTRO DE JUSTICIA PARA LAS MUJERES DEL ESTADO DE QUERÉTARO</t>
  </si>
  <si>
    <t>2IJM</t>
  </si>
  <si>
    <t>CENTRO DE CAPACITACIÓN, FORMACIÓN E INVESTIGACIÓN PARA LA SEGURIDAD DEL ESTADO DE QUERÉTARO</t>
  </si>
  <si>
    <t>3ICP</t>
  </si>
  <si>
    <t>CENTRO DE INFORMACIÓN Y ANÁLISIS PARA LA SEGURIDAD DE QUERÉTARO</t>
  </si>
  <si>
    <t>3IAS</t>
  </si>
  <si>
    <t>CENTRO DE EVALUACIÓN Y CONTROL DE CONFIANZA DEL ESTADO DE QUERÉTARO</t>
  </si>
  <si>
    <t>3ICC</t>
  </si>
  <si>
    <t>COMISIÓN ESTATAL DEL SISTEMA PENITENCIARIO DE QUERÉTARO</t>
  </si>
  <si>
    <t>3ISP</t>
  </si>
  <si>
    <t>CENTRO DE PREVENCIÓN SOCIAL DEL DELITO Y LA VIOLENCIA EN EL ESTADO DE QUERÉTARO</t>
  </si>
  <si>
    <t>3IPD</t>
  </si>
  <si>
    <t>1FIN</t>
  </si>
  <si>
    <t>2FER</t>
  </si>
  <si>
    <t>SECRETARÍA DE LA CONTRALORÍA</t>
  </si>
  <si>
    <t>1CON</t>
  </si>
  <si>
    <t xml:space="preserve">UNIDAD DE TRANSPARENCIA DEL PODER EJECUTIVO DEL ESTADO DE QUERÉTARO
</t>
  </si>
  <si>
    <t>2CUT</t>
  </si>
  <si>
    <t>FIDEICOMISO CIUDAD INDUSTRIAL BENITO JUÁREZ (FIDEQRO) EN LIQUIDACIÓN</t>
  </si>
  <si>
    <t>5DFI</t>
  </si>
  <si>
    <t>SECRETARÍA DE DESARROLLO SUSTENTABLE</t>
  </si>
  <si>
    <t>1DES</t>
  </si>
  <si>
    <t>AEROPUERTO INTERCONTINENTAL DE QUERÉTARO, S.A. DE C.V.</t>
  </si>
  <si>
    <t>3DAI</t>
  </si>
  <si>
    <t>INSTITUTO QUERETANO DEL EMPRENDIMIENTO Y LA INNOVACIÓN</t>
  </si>
  <si>
    <t>3DEI</t>
  </si>
  <si>
    <t>FIDEICOMISO PROMOTOR DEL EMPLEO (FIPROE)*</t>
  </si>
  <si>
    <t>5DPE</t>
  </si>
  <si>
    <t>SECRETARÍA DE DESARROLLO AGROPECUARIO</t>
  </si>
  <si>
    <t>1AGR</t>
  </si>
  <si>
    <t>SECRETARÍA DE DESARROLLO URBANO Y OBRAS PÚBLICAS</t>
  </si>
  <si>
    <t>1UOP</t>
  </si>
  <si>
    <t>INSTITUTO DE LA VIVIENDA DEL ESTADO DE QUERÉTARO</t>
  </si>
  <si>
    <t>3UEV</t>
  </si>
  <si>
    <t>COMISIÓN ESTATAL DE INFRAESTRUCTURA DE QUERÉTARO</t>
  </si>
  <si>
    <t>3DIN</t>
  </si>
  <si>
    <t>SECRETARÍA DE CULTURA</t>
  </si>
  <si>
    <t>1CUL</t>
  </si>
  <si>
    <t>SECRETARÍA DE EDUCACIÓN</t>
  </si>
  <si>
    <t>1EDU</t>
  </si>
  <si>
    <t>ESCUELA NORMAL DEL ESTADO DE QUERÉTARO "ANDRÉS BALVANERA" (ENEQ)*</t>
  </si>
  <si>
    <t>2ENE</t>
  </si>
  <si>
    <t>ESCUELA NORMAL SUPERIOR DE QUERÉTARO</t>
  </si>
  <si>
    <t>2ENS</t>
  </si>
  <si>
    <t>UNIVERSIDAD PEDAGÓGICA NACIONAL*</t>
  </si>
  <si>
    <t>2EUP</t>
  </si>
  <si>
    <t>CENTRO EDUCATIVO Y CULTURAL DEL ESTADO DE QUERÉTARO "MANUEL GÓMEZ MORÍN"</t>
  </si>
  <si>
    <t>2ECE</t>
  </si>
  <si>
    <t>UNIVERSIDAD TECNOLÓGICA DE SAN JUAN DEL RÍO</t>
  </si>
  <si>
    <t>3EUS</t>
  </si>
  <si>
    <t>CONSEJO DE CIENCIA Y TECNOLOGÍA DEL ESTADO DE QUERÉTARO (CONCYTEQ)</t>
  </si>
  <si>
    <t>3ECY</t>
  </si>
  <si>
    <t>INSTITUTO DE ARTES Y OFICIOS DE QUERÉTARO (IAO)</t>
  </si>
  <si>
    <t>3EAO</t>
  </si>
  <si>
    <t>UNIDAD DE SERVICIOS PARA LA EDUCACIÓN BÁSICA EN EL ESTADO DE QUERÉTARO (USEBEQ)</t>
  </si>
  <si>
    <t>3ESE</t>
  </si>
  <si>
    <t>UNIVERSIDAD AUTÓNOMA DE QUERÉTARO (UAQ)</t>
  </si>
  <si>
    <t>3EAQ</t>
  </si>
  <si>
    <t>COLEGIO DE BACHILLERES DEL ESTADO DE QUERÉTARO (COBAQ)</t>
  </si>
  <si>
    <t>3EBA</t>
  </si>
  <si>
    <t>UNIVERSIDAD TECNOLÓGICA DE QUERÉTARO (UTEQ)</t>
  </si>
  <si>
    <t>3EUQ</t>
  </si>
  <si>
    <t>INSTITUTO DE CAPACITACION PARA EL TRABAJO DEL ESTADO DE QUERÉTARO</t>
  </si>
  <si>
    <t>3EIC</t>
  </si>
  <si>
    <t>COLEGIO DE ESTUDIOS CIENTÍFICOS Y TECNOLÓGICOS DEL ESTADO DE QUERÉTARO</t>
  </si>
  <si>
    <t>3EEC</t>
  </si>
  <si>
    <t>INSTITUTO DE INFRAESTRUCTURA FÍSICA EDUCATIVA DEL ESTADO DE QUERÉTARO</t>
  </si>
  <si>
    <t>3ECE</t>
  </si>
  <si>
    <t>COLEGIO DE EDUCACIÓN PROFESIONAL TÉCNICA DEL ESTADO DE QUERÉTARO (CONALEP)</t>
  </si>
  <si>
    <t>3ECN</t>
  </si>
  <si>
    <t>UNIVERSIDAD POLITÉCNICA DE QUERÉTARO</t>
  </si>
  <si>
    <t>3EPQ</t>
  </si>
  <si>
    <t>UNIVERSIDAD AERONÁUTICA EN QUERÉTARO</t>
  </si>
  <si>
    <t>3ENA</t>
  </si>
  <si>
    <t>UNIVERSIDAD POLITÉCNICA DE SANTA ROSA JÁUREGUI</t>
  </si>
  <si>
    <t>3EPS</t>
  </si>
  <si>
    <t>UNIVERSIDAD TECNOLÓGICA DE CORREGIDORA</t>
  </si>
  <si>
    <t>3ETC</t>
  </si>
  <si>
    <t>INSTITUTO DEL DEPORTE Y LA RECREACIÓN DEL ESTADO DE QUERÉTARO (INDEREQ)</t>
  </si>
  <si>
    <t>3EDR</t>
  </si>
  <si>
    <t>SECRETARÍA DE LA JUVENTUD</t>
  </si>
  <si>
    <t>1JUV</t>
  </si>
  <si>
    <t>SECRETARÍA DEL TRABAJO</t>
  </si>
  <si>
    <t>1TRA</t>
  </si>
  <si>
    <t>CENTRO DE CONCILIACIÓN LABORAL DEL ESTADO DE QUERÉTARO</t>
  </si>
  <si>
    <t>3CCL</t>
  </si>
  <si>
    <t>SECRETARÍA DE DESARROLLO SOCIAL</t>
  </si>
  <si>
    <t>1SDS</t>
  </si>
  <si>
    <t>JUNTA DE ASISTENCIA PRIVADA</t>
  </si>
  <si>
    <t>2SAP</t>
  </si>
  <si>
    <t>INSTITUTO QUERETANO DE LAS MUJERES</t>
  </si>
  <si>
    <t>3GCM</t>
  </si>
  <si>
    <t>CASA QUERETANA DE LAS ARTESANÍAS</t>
  </si>
  <si>
    <t>3CQA</t>
  </si>
  <si>
    <t>SECRETARÍA DE TURISMO</t>
  </si>
  <si>
    <t>1MTU</t>
  </si>
  <si>
    <t>FIDEICOMISO PROMOTOR DE TURISMO EN EL ESTADO DE QUERÉTARO (FIPROTUR)</t>
  </si>
  <si>
    <t>5MFT</t>
  </si>
  <si>
    <t>SECRETARÍA DE SALUD</t>
  </si>
  <si>
    <t>1SAL</t>
  </si>
  <si>
    <t>CONSEJO ESTATAL CONTRA LAS ADICCIONES</t>
  </si>
  <si>
    <t>2SCA</t>
  </si>
  <si>
    <t>COMISIÓN DE ARBITRAJE MÉDICO DEL ESTADO DE QUERÉTARO</t>
  </si>
  <si>
    <t>2SAM</t>
  </si>
  <si>
    <t>SERVICIOS DE SALUD DEL ESTADO DE QUERÉTARO</t>
  </si>
  <si>
    <t>3SSS</t>
  </si>
  <si>
    <t>CENTRO ESTATAL DE TRASPLANTES DE QUERÉTARO</t>
  </si>
  <si>
    <t>3SCT</t>
  </si>
  <si>
    <t>RÉGIMEN ESTATAL DE PROTECCIÓN SOCIAL EN SALUD EN EL ESTADO DE QUERÉTARO</t>
  </si>
  <si>
    <t>3SRP</t>
  </si>
  <si>
    <t>OFICIALÍA MAYOR</t>
  </si>
  <si>
    <t>1OMA</t>
  </si>
  <si>
    <t>CASA DEL JUBILADO Y PENSIONADO DEL ESTADO DE QUERÉTARO</t>
  </si>
  <si>
    <t>2OCJ</t>
  </si>
  <si>
    <t>FIDEICOMISO PROMOTOR DE PROYECTOS ECONÓMICOS Y DE BIENESTAR SOCIAL (QRONOS)</t>
  </si>
  <si>
    <t>5OQR</t>
  </si>
  <si>
    <t>SECRETARÍA DE PLANEACIÓN Y PARTICIPACIÓN CIUDADANA</t>
  </si>
  <si>
    <t>1PPC</t>
  </si>
  <si>
    <t>COMISIÓN DE MEJORA REGULATORIA DEL ESTADO DE QUERÉTARO</t>
  </si>
  <si>
    <t>2PMR</t>
  </si>
  <si>
    <t>CENTRO ESTATAL DE PARTICIPACIÓN CIUDADANA DE QUERÉTARO</t>
  </si>
  <si>
    <t>2PCP</t>
  </si>
  <si>
    <t>SECRETARÍA EJECUTIVA DEL SISTEMA ESTATAL ANTICORRUPCIÓN</t>
  </si>
  <si>
    <t>1SEA</t>
  </si>
  <si>
    <t>AGENCIA DE ENERGÍA DEL ESTADO DE QUERÉTARO</t>
  </si>
  <si>
    <t>1AEQ</t>
  </si>
  <si>
    <t>GUBERNATURA</t>
  </si>
  <si>
    <t>COMISIÓN ESTATAL DE AGUA</t>
  </si>
  <si>
    <t>PROCURADURÍA ESTATAL DE PROTECCIÓN AL MEDIO AMBIENTE Y DESARROLLO URBANO</t>
  </si>
  <si>
    <t>No aplica</t>
  </si>
  <si>
    <t>Bianual</t>
  </si>
  <si>
    <t>JUSTIFICACIÓN TÉCNICA DEL COMPORTAMIENTO ATÍPICO DEL INDICADOR</t>
  </si>
  <si>
    <t>_______________________________</t>
  </si>
  <si>
    <t>Titular de la Dependencia/Ente Público</t>
  </si>
  <si>
    <t> ______________________________</t>
  </si>
  <si>
    <t>3</t>
  </si>
  <si>
    <t>Educación</t>
  </si>
  <si>
    <t>Diseñar, desarrollar y realizar los proyectos correspondientes que amplíen la capacidad educativa para la población</t>
  </si>
  <si>
    <t>Años</t>
  </si>
  <si>
    <t>Contribuir a impulsar y ampliar el acceso, así como a elevar el nivel de la educación, la cultura y el deporte para todos y cada uno de los grupos sociales que componen la población del estado</t>
  </si>
  <si>
    <t>Sumatoria de años o grados escolares máximos aprobados por la población de 15 años o más en el Estado</t>
  </si>
  <si>
    <t>Total de población de 15 años o más en el Estado</t>
  </si>
  <si>
    <t>2, 3</t>
  </si>
  <si>
    <t xml:space="preserve">Educación, Cultura y Deporte
Economía Dinámica y Prosperidad Familiar
</t>
  </si>
  <si>
    <t xml:space="preserve">Impulsar y ampliar el acceso, así como elevar el nivel de la educación, la cultura y el deporte para todos y cada uno de los grupos sociales que componen la población del estado.
Propiciar condiciones, oportunidades y apoyos para mantener el ritmo de crecimiento económico dinámico, sostenible, equilibrado y equitativo que incremente la prosperidad de las familias queretanas y estimule la competitividad de los sectores económicos
</t>
  </si>
  <si>
    <t>4. Educación de Calidad 
8. Trabajo decente y crecimiento económico</t>
  </si>
  <si>
    <t>3EAO.1</t>
  </si>
  <si>
    <t>Grado Promedio de Escolaridad de la población de 15 años o más en el Estado</t>
  </si>
  <si>
    <t xml:space="preserve">Dirección de Planeación, Programación y Evaluación Educativa de la SEDEQ.
</t>
  </si>
  <si>
    <t xml:space="preserve"> (Sumatoria de años o grados escolares máximos aprobados por la población de 15 años o más en el Estado) / (Total de población de 15 años o más en el Estado)</t>
  </si>
  <si>
    <t>3EAO.1.1</t>
  </si>
  <si>
    <t>Las y los capacitandos inscritos en el Instituto de Artes y Oficios de Querétaro concluyen sus estudios de formación para el trabajo cursados</t>
  </si>
  <si>
    <t>Porcentaje de Eficiencia terminal en los cursos de oferta educativa regular de formación para el trabajo con respecto al total de capacitandos inscritos</t>
  </si>
  <si>
    <t>Departamento Técnico Pedagógico</t>
  </si>
  <si>
    <t>(Número de capacitandos egresados al finalizar los curso o programas de oferta regular que  concluyeron en el período respectivo  / Total de capacitandos inscritos cuando iniciaron esos mismos cursos o programas de oferta regular) * 100</t>
  </si>
  <si>
    <t>Número de capacitandos egresados al finalizar los cursos o programas de oferta regular que concluyeron en el período respectivo</t>
  </si>
  <si>
    <t>Total de capacitandos inscritos cuando iniciaron esos mismos cursos o programas de oferta regular</t>
  </si>
  <si>
    <t>3EAO.1.1.1</t>
  </si>
  <si>
    <t>Servicios de capacitación en formación para el trabajo</t>
  </si>
  <si>
    <t>Tasa de variación de capacitandos atendidos, mismo semestre año actual respecto a mismo semestre anterior</t>
  </si>
  <si>
    <t>((Número de capacitandos atendidos mismo semestre año actual  - Número de capacitandos atendidos mismo semestre año anterior) / Número de capacitandos atendidos mismo semestre año anterior) * 100</t>
  </si>
  <si>
    <t>Número de capacitandos atendidos mismo semestre año anterior</t>
  </si>
  <si>
    <t>3EAO.1.1.1.1</t>
  </si>
  <si>
    <t>Proporcionar servicios de apoyo a los capacitados para evitar la deserción.</t>
  </si>
  <si>
    <t xml:space="preserve">Porcentaje de capacitandos con beca institucional en los cursos o programas de formación para el trabajo impartidos con respecto al total de capacitandos inscritos </t>
  </si>
  <si>
    <t>(Número de capacitandos con beca institucional en los cursos o programas de formación para el trabajo impartidos/ Total de capacitandos inscritos) * 100</t>
  </si>
  <si>
    <t>Número de capacitandos con beca institucional en los cursos o programas de formación para el trabajo impartidos</t>
  </si>
  <si>
    <t xml:space="preserve">Total de capacitandos inscritos   </t>
  </si>
  <si>
    <t>Porcentaje de deserción en los cursos regulares de formación para el trabajo con respecto al total de capacitandos inscritos</t>
  </si>
  <si>
    <t>Número de capacitandos en los cursos regulares de formación para el trabajo que abandonan sus cursos durante el curso o programa académico respectivo</t>
  </si>
  <si>
    <t>Total de capacitandos inscritos en los cursos regulares en la institución al iniciar el mismo curso o programa</t>
  </si>
  <si>
    <t>3EAO.1.1.1.2</t>
  </si>
  <si>
    <t>Capacitar al personal instructor de la institución.</t>
  </si>
  <si>
    <t>Porcentaje de personal instructor en el año con respecto al total de personal instructor programado para ser capacitado</t>
  </si>
  <si>
    <t>(Número de personal instructor que es capacitado en el año  / Total de personal instructor programado para ser capacitado) * 100</t>
  </si>
  <si>
    <t xml:space="preserve">Número de personal instructor que es capacitado en el año </t>
  </si>
  <si>
    <t>Total de personal instructor programado para ser capacitado</t>
  </si>
  <si>
    <t>3EAO.1.1.1.3</t>
  </si>
  <si>
    <t>Dar seguimiento de egresados en su incorporación al mercado laboral.</t>
  </si>
  <si>
    <t>Porcentaje de egresados que aplican el conocimiento adquirido con respecto del total de capacitandos egresados y encuestados</t>
  </si>
  <si>
    <t>Total de los capacitandos egresados y encuestados "x"</t>
  </si>
  <si>
    <t>Personas</t>
  </si>
  <si>
    <t>Número de egresados al finalizar el periodo académico "x" que a seis meses de haber egresado de la institución ya se encuentran aplicando lo aprendido en su vida personal</t>
  </si>
  <si>
    <t>(Número de egresados al finalizar el periodo académico "x" que a seis meses de haber egresado de la institución ya se encuentran aplicando lo aprendido en su vida personal / Total de los capacitandos egresados y encuestados "x") * 100</t>
  </si>
  <si>
    <t>ING. FERNANDO DE NÉSTOR MENDOZA SÁNCHEZ</t>
  </si>
  <si>
    <t>C. MARTÍN JIMÉNEZ LÓPEZ</t>
  </si>
  <si>
    <t>C.AUGURIO DIMAS DE LEÓN</t>
  </si>
  <si>
    <t>REPORTE DE AVANCE DE INDICADORES 2023
SEGUNDO TRIMESTRE</t>
  </si>
  <si>
    <t>DATO DE LA VARIABLE 1ER TRIM</t>
  </si>
  <si>
    <t>DATO DE LA VARIABLE 2DO TRIM</t>
  </si>
  <si>
    <t>2DO TRIM</t>
  </si>
  <si>
    <t xml:space="preserve">(Número de capacitandos en los cursos regulares de formación para el trabajo que abandonan sus cursos durante el curso o programa académico respectivo / Total de capacitandos inscritos en los cursos regulares en la institución al iniciar el mismo curso o programa)*100 </t>
  </si>
  <si>
    <t xml:space="preserve">Las y Los Egresados </t>
  </si>
  <si>
    <t>Las y Los Capacitados</t>
  </si>
  <si>
    <t xml:space="preserve">Número de capacitandos atendidos mismo semestre año actual </t>
  </si>
  <si>
    <t>Enlace Institucional GpR</t>
  </si>
  <si>
    <t>Enlace Operativo GpR</t>
  </si>
  <si>
    <t>LA PROGRAMACIÓN ESTABA PLANEADA PARA EL ÚLTIMO TRIMESTRE  SIN EMBARGO EN MAYO SE LOGRÓ CUMPLIR CON LA META</t>
  </si>
  <si>
    <t>SEDEQ</t>
  </si>
  <si>
    <t>LA APLICACIÓN DEL OFICIO APRENDIDO SE HACE EN CASA, CON CONOCIDOS Y SOBRE PEDIDO</t>
  </si>
  <si>
    <t>LAS BECAS SE OTORGAN POR SEMESTRE AL INICIO DEL MISMO, RAZÓN POR LA QUE SE REPORTA EN EL PRIMER TRIMESTRE, NO TENIENDO DATOS PARA ESTE SEGUNDO TRIMESTRE</t>
  </si>
  <si>
    <t>LOS ALUMNOS QUE CONCLUYEN SU CAPACITACIÓN SE RPORTAN DE MANERA SEMESTRAL  EN EL PRIMER TRIMESTRE  NO TENIENDO DATOS A REPORTAR EN ESTE SEGUNDO TRIMESTRE</t>
  </si>
  <si>
    <t>LA TASA DE VARIACIÓN SE REPORTÓ EN EL PRIMER TRIMESTRE DEBIDO A QUE SON LOS MISMOS ALUMNOS DEL PRIMERO AL SEGUNDO TRIMESTRE</t>
  </si>
  <si>
    <t>LA DESERCIÓN DE ALUMNOS TIENE UN SEGUIMIENTO MENSUAL</t>
  </si>
  <si>
    <t xml:space="preserve">Programar capacitación al personal instructor de acuerdo a las necesidades detectadas en la encuesta de clima laboral </t>
  </si>
  <si>
    <t>Ejecutar acciones de mejora, en relación al mantenimiento de mobiliario, equipo infraestructura y  programas de capacitación para que el alumno termine satisfactoriamente su capcitación</t>
  </si>
  <si>
    <t>Detectar y atender necesidades educativas epecíficas,a través de un formulario en redes sociales para incrementar la tasa  variación entre periodos de capacitacion</t>
  </si>
  <si>
    <t>Implementar la aplicación del  Pograma de Becas "IAOQ"</t>
  </si>
  <si>
    <t>Generar bajas temporales de taller y cambios de horarios para aumentar la retención escolar</t>
  </si>
  <si>
    <t>Aplicar una encuesta de seguimiento a alumnos egresados para conocer de que manera estan aplicando el conocimiento adquirido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</si>
</sst>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9">
    <font>
      <sz val="11"/>
      <color indexed="8"/>
      <name val="Calibri"/>
    </font>
    <font>
      <b/>
      <sz val="11"/>
      <color indexed="9"/>
      <name val="HK Grotesk"/>
      <family val="3"/>
    </font>
    <font>
      <b/>
      <sz val="11"/>
      <color indexed="8"/>
      <name val="HK Grotesk"/>
      <family val="3"/>
    </font>
    <font>
      <sz val="11"/>
      <color indexed="8"/>
      <name val="HK Grotesk"/>
      <family val="3"/>
    </font>
    <font>
      <b/>
      <sz val="11"/>
      <color theme="0"/>
      <name val="HK Grotesk"/>
      <family val="3"/>
    </font>
    <font>
      <b/>
      <sz val="16"/>
      <name val="HK Grotesk"/>
      <family val="3"/>
    </font>
    <font>
      <sz val="11"/>
      <color indexed="8"/>
      <name val="Calibri"/>
      <family val="2"/>
    </font>
    <font>
      <b/>
      <sz val="11"/>
      <name val="HK Grotesk"/>
      <family val="3"/>
    </font>
    <font>
      <sz val="10"/>
      <color rgb="FF000000"/>
      <name val="Helvetica Neue"/>
      <family val="2"/>
      <scheme val="minor"/>
    </font>
    <font>
      <b/>
      <sz val="24"/>
      <name val="HK Grotesk"/>
      <family val="3"/>
    </font>
    <font>
      <b/>
      <sz val="14"/>
      <color indexed="9"/>
      <name val="HK Grotesk"/>
      <family val="3"/>
    </font>
    <font>
      <b/>
      <sz val="14"/>
      <color theme="0"/>
      <name val="HK Grotesk"/>
      <family val="3"/>
    </font>
    <font>
      <b/>
      <sz val="14"/>
      <color indexed="8"/>
      <name val="HK Grotesk"/>
      <family val="3"/>
    </font>
    <font>
      <b/>
      <sz val="18"/>
      <color theme="0"/>
      <name val="HK Grotesk"/>
      <family val="3"/>
    </font>
    <font>
      <sz val="11"/>
      <color indexed="8"/>
      <name val="Calibri"/>
      <family val="2"/>
    </font>
    <font>
      <b/>
      <sz val="14"/>
      <name val="HK Grotesk"/>
      <family val="3"/>
    </font>
    <font>
      <sz val="12"/>
      <color rgb="FF000000"/>
      <name val="HK Grotesk"/>
      <family val="3"/>
    </font>
    <font>
      <sz val="12"/>
      <color indexed="8"/>
      <name val="HK Grotesk"/>
      <family val="3"/>
    </font>
    <font>
      <b/>
      <sz val="11"/>
      <color rgb="FF000000"/>
      <name val="HK Grotesk"/>
      <family val="3"/>
    </font>
  </fonts>
  <fills count="1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9" fontId="6" fillId="0" borderId="0" applyFont="0" applyFill="0" applyBorder="0" applyAlignment="0" applyProtection="0"/>
    <xf numFmtId="0" fontId="6" fillId="0" borderId="0" applyNumberFormat="0" applyFill="0" applyBorder="0" applyProtection="0"/>
    <xf numFmtId="43" fontId="14" fillId="0" borderId="0" applyFont="0" applyFill="0" applyBorder="0" applyAlignment="0" applyProtection="0"/>
  </cellStyleXfs>
  <cellXfs count="69">
    <xf numFmtId="0" fontId="0" fillId="0" borderId="0" xfId="0" applyFont="1" applyAlignment="1"/>
    <xf numFmtId="0" fontId="8" fillId="0" borderId="0" xfId="0" applyFont="1" applyAlignment="1"/>
    <xf numFmtId="0" fontId="6" fillId="9" borderId="0" xfId="2" applyFill="1"/>
    <xf numFmtId="0" fontId="6" fillId="0" borderId="0" xfId="2"/>
    <xf numFmtId="0" fontId="5" fillId="0" borderId="0" xfId="0" applyNumberFormat="1" applyFont="1" applyAlignment="1" applyProtection="1">
      <alignment horizontal="center" vertical="center" wrapText="1"/>
    </xf>
    <xf numFmtId="0" fontId="3" fillId="0" borderId="0" xfId="0" applyNumberFormat="1" applyFont="1" applyAlignment="1" applyProtection="1">
      <alignment horizontal="center" vertical="center" wrapText="1"/>
    </xf>
    <xf numFmtId="0" fontId="3" fillId="0" borderId="0" xfId="0" applyNumberFormat="1" applyFont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NumberFormat="1" applyFont="1" applyFill="1" applyAlignment="1" applyProtection="1">
      <alignment horizontal="center" vertical="center" wrapText="1"/>
      <protection locked="0"/>
    </xf>
    <xf numFmtId="0" fontId="15" fillId="3" borderId="1" xfId="0" applyNumberFormat="1" applyFont="1" applyFill="1" applyBorder="1" applyAlignment="1" applyProtection="1">
      <alignment horizontal="center" vertical="center"/>
    </xf>
    <xf numFmtId="49" fontId="15" fillId="3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49" fontId="10" fillId="2" borderId="1" xfId="0" applyNumberFormat="1" applyFont="1" applyFill="1" applyBorder="1" applyAlignment="1" applyProtection="1">
      <alignment horizontal="center" vertical="center" wrapText="1"/>
    </xf>
    <xf numFmtId="49" fontId="11" fillId="10" borderId="1" xfId="0" applyNumberFormat="1" applyFont="1" applyFill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3" fillId="0" borderId="0" xfId="0" applyNumberFormat="1" applyFont="1" applyAlignment="1" applyProtection="1">
      <alignment horizontal="center" wrapText="1"/>
      <protection locked="0"/>
    </xf>
    <xf numFmtId="49" fontId="10" fillId="2" borderId="1" xfId="0" applyNumberFormat="1" applyFont="1" applyFill="1" applyBorder="1" applyAlignment="1" applyProtection="1">
      <alignment horizontal="center" vertical="center" wrapText="1"/>
    </xf>
    <xf numFmtId="9" fontId="2" fillId="3" borderId="1" xfId="0" applyNumberFormat="1" applyFont="1" applyFill="1" applyBorder="1" applyAlignment="1" applyProtection="1">
      <alignment horizontal="center" vertical="center" wrapText="1"/>
    </xf>
    <xf numFmtId="10" fontId="7" fillId="3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2" fontId="7" fillId="13" borderId="1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1" xfId="0" applyNumberFormat="1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10" fontId="7" fillId="3" borderId="1" xfId="1" applyNumberFormat="1" applyFont="1" applyFill="1" applyBorder="1" applyAlignment="1" applyProtection="1">
      <alignment horizontal="center" vertical="center" wrapText="1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2" fontId="7" fillId="11" borderId="3" xfId="0" applyNumberFormat="1" applyFont="1" applyFill="1" applyBorder="1" applyAlignment="1" applyProtection="1">
      <alignment horizontal="center" vertical="center" wrapText="1"/>
      <protection locked="0"/>
    </xf>
    <xf numFmtId="2" fontId="7" fillId="11" borderId="2" xfId="0" applyNumberFormat="1" applyFont="1" applyFill="1" applyBorder="1" applyAlignment="1" applyProtection="1">
      <alignment horizontal="center" vertical="center" wrapText="1"/>
      <protection locked="0"/>
    </xf>
    <xf numFmtId="10" fontId="7" fillId="3" borderId="5" xfId="1" applyNumberFormat="1" applyFont="1" applyFill="1" applyBorder="1" applyAlignment="1" applyProtection="1">
      <alignment horizontal="center" vertical="center" wrapText="1"/>
    </xf>
    <xf numFmtId="10" fontId="7" fillId="3" borderId="6" xfId="1" applyNumberFormat="1" applyFont="1" applyFill="1" applyBorder="1" applyAlignment="1" applyProtection="1">
      <alignment horizontal="center" vertical="center" wrapText="1"/>
    </xf>
    <xf numFmtId="10" fontId="7" fillId="3" borderId="7" xfId="1" applyNumberFormat="1" applyFont="1" applyFill="1" applyBorder="1" applyAlignment="1" applyProtection="1">
      <alignment horizontal="center" vertical="center" wrapText="1"/>
    </xf>
    <xf numFmtId="49" fontId="7" fillId="13" borderId="1" xfId="0" applyNumberFormat="1" applyFont="1" applyFill="1" applyBorder="1" applyAlignment="1" applyProtection="1">
      <alignment horizontal="center" vertical="center" wrapText="1"/>
    </xf>
    <xf numFmtId="49" fontId="7" fillId="11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11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11" borderId="2" xfId="0" applyNumberFormat="1" applyFont="1" applyFill="1" applyBorder="1" applyAlignment="1" applyProtection="1">
      <alignment horizontal="center" vertical="center" wrapText="1"/>
      <protection locked="0"/>
    </xf>
    <xf numFmtId="9" fontId="7" fillId="0" borderId="1" xfId="3" applyNumberFormat="1" applyFont="1" applyFill="1" applyBorder="1" applyAlignment="1" applyProtection="1">
      <alignment horizontal="center" vertical="center" wrapText="1"/>
    </xf>
    <xf numFmtId="49" fontId="10" fillId="5" borderId="1" xfId="0" applyNumberFormat="1" applyFont="1" applyFill="1" applyBorder="1" applyAlignment="1" applyProtection="1">
      <alignment horizontal="center" vertical="center" wrapText="1"/>
    </xf>
    <xf numFmtId="0" fontId="10" fillId="5" borderId="1" xfId="0" applyFont="1" applyFill="1" applyBorder="1" applyAlignment="1" applyProtection="1">
      <alignment horizontal="center" vertical="center" wrapText="1"/>
    </xf>
    <xf numFmtId="0" fontId="2" fillId="3" borderId="1" xfId="1" applyNumberFormat="1" applyFont="1" applyFill="1" applyBorder="1" applyAlignment="1" applyProtection="1">
      <alignment horizontal="center" vertical="center" wrapText="1"/>
    </xf>
    <xf numFmtId="49" fontId="18" fillId="12" borderId="3" xfId="0" applyNumberFormat="1" applyFont="1" applyFill="1" applyBorder="1" applyAlignment="1" applyProtection="1">
      <alignment horizontal="center" vertical="center" wrapText="1"/>
    </xf>
    <xf numFmtId="49" fontId="18" fillId="12" borderId="4" xfId="0" applyNumberFormat="1" applyFont="1" applyFill="1" applyBorder="1" applyAlignment="1" applyProtection="1">
      <alignment horizontal="center" vertical="center" wrapText="1"/>
    </xf>
    <xf numFmtId="49" fontId="18" fillId="12" borderId="2" xfId="0" applyNumberFormat="1" applyFont="1" applyFill="1" applyBorder="1" applyAlignment="1" applyProtection="1">
      <alignment horizontal="center" vertical="center" wrapText="1"/>
    </xf>
    <xf numFmtId="49" fontId="10" fillId="4" borderId="1" xfId="0" applyNumberFormat="1" applyFont="1" applyFill="1" applyBorder="1" applyAlignment="1" applyProtection="1">
      <alignment horizontal="center" vertical="center" wrapText="1"/>
    </xf>
    <xf numFmtId="49" fontId="10" fillId="2" borderId="1" xfId="0" applyNumberFormat="1" applyFont="1" applyFill="1" applyBorder="1" applyAlignment="1" applyProtection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49" fontId="10" fillId="2" borderId="5" xfId="0" applyNumberFormat="1" applyFont="1" applyFill="1" applyBorder="1" applyAlignment="1" applyProtection="1">
      <alignment horizontal="center" vertical="center" wrapText="1"/>
    </xf>
    <xf numFmtId="49" fontId="10" fillId="2" borderId="6" xfId="0" applyNumberFormat="1" applyFont="1" applyFill="1" applyBorder="1" applyAlignment="1" applyProtection="1">
      <alignment horizontal="center" vertical="center" wrapText="1"/>
    </xf>
    <xf numFmtId="49" fontId="10" fillId="2" borderId="7" xfId="0" applyNumberFormat="1" applyFont="1" applyFill="1" applyBorder="1" applyAlignment="1" applyProtection="1">
      <alignment horizontal="center" vertical="center" wrapText="1"/>
    </xf>
    <xf numFmtId="49" fontId="10" fillId="5" borderId="5" xfId="0" applyNumberFormat="1" applyFont="1" applyFill="1" applyBorder="1" applyAlignment="1" applyProtection="1">
      <alignment horizontal="center" vertical="center" wrapText="1"/>
    </xf>
    <xf numFmtId="49" fontId="10" fillId="5" borderId="6" xfId="0" applyNumberFormat="1" applyFont="1" applyFill="1" applyBorder="1" applyAlignment="1" applyProtection="1">
      <alignment horizontal="center" vertical="center" wrapText="1"/>
    </xf>
    <xf numFmtId="49" fontId="10" fillId="5" borderId="7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Alignment="1" applyProtection="1">
      <alignment horizontal="center" vertical="center" wrapText="1"/>
    </xf>
    <xf numFmtId="49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center" wrapText="1"/>
    </xf>
    <xf numFmtId="0" fontId="11" fillId="9" borderId="1" xfId="0" applyFont="1" applyFill="1" applyBorder="1" applyAlignment="1" applyProtection="1">
      <alignment horizontal="center" vertical="center" wrapText="1"/>
    </xf>
    <xf numFmtId="49" fontId="15" fillId="3" borderId="1" xfId="0" applyNumberFormat="1" applyFont="1" applyFill="1" applyBorder="1" applyAlignment="1" applyProtection="1">
      <alignment horizontal="center" vertical="center" wrapText="1"/>
    </xf>
    <xf numFmtId="14" fontId="1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10" borderId="1" xfId="0" applyNumberFormat="1" applyFont="1" applyFill="1" applyBorder="1" applyAlignment="1" applyProtection="1">
      <alignment horizontal="center" vertical="center"/>
    </xf>
    <xf numFmtId="49" fontId="11" fillId="9" borderId="1" xfId="0" applyNumberFormat="1" applyFont="1" applyFill="1" applyBorder="1" applyAlignment="1" applyProtection="1">
      <alignment horizontal="center" vertical="center" wrapText="1"/>
    </xf>
    <xf numFmtId="0" fontId="15" fillId="3" borderId="1" xfId="0" applyNumberFormat="1" applyFont="1" applyFill="1" applyBorder="1" applyAlignment="1" applyProtection="1">
      <alignment horizontal="center" vertical="center" wrapText="1"/>
    </xf>
    <xf numFmtId="0" fontId="13" fillId="8" borderId="0" xfId="0" applyNumberFormat="1" applyFont="1" applyFill="1" applyAlignment="1" applyProtection="1">
      <alignment horizontal="center" vertical="center" wrapText="1"/>
    </xf>
  </cellXfs>
  <cellStyles count="4">
    <cellStyle name="Millares" xfId="3" builtinId="3"/>
    <cellStyle name="Normal" xfId="0" builtinId="0"/>
    <cellStyle name="Normal 2" xfId="2"/>
    <cellStyle name="Porcentaje" xfId="1" builtin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002060"/>
      <rgbColor rgb="FFAAAAAA"/>
      <rgbColor rgb="FF0070C0"/>
      <rgbColor rgb="FF5B9BD5"/>
      <rgbColor rgb="FF4472C4"/>
      <rgbColor rgb="FFF5EC00"/>
      <rgbColor rgb="FF0563C1"/>
      <rgbColor rgb="FFA7A7A7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198119</xdr:colOff>
      <xdr:row>0</xdr:row>
      <xdr:rowOff>477911</xdr:rowOff>
    </xdr:from>
    <xdr:to>
      <xdr:col>24</xdr:col>
      <xdr:colOff>1561606</xdr:colOff>
      <xdr:row>3</xdr:row>
      <xdr:rowOff>130273</xdr:rowOff>
    </xdr:to>
    <xdr:pic>
      <xdr:nvPicPr>
        <xdr:cNvPr id="7" name="Imagen 6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862" t="18857" r="1775" b="11720"/>
        <a:stretch/>
      </xdr:blipFill>
      <xdr:spPr>
        <a:xfrm>
          <a:off x="30283512" y="477911"/>
          <a:ext cx="3418165" cy="1584576"/>
        </a:xfrm>
        <a:prstGeom prst="rect">
          <a:avLst/>
        </a:prstGeom>
      </xdr:spPr>
    </xdr:pic>
    <xdr:clientData/>
  </xdr:twoCellAnchor>
  <xdr:twoCellAnchor editAs="oneCell">
    <xdr:from>
      <xdr:col>0</xdr:col>
      <xdr:colOff>540327</xdr:colOff>
      <xdr:row>0</xdr:row>
      <xdr:rowOff>403168</xdr:rowOff>
    </xdr:from>
    <xdr:to>
      <xdr:col>2</xdr:col>
      <xdr:colOff>1121624</xdr:colOff>
      <xdr:row>2</xdr:row>
      <xdr:rowOff>562372</xdr:rowOff>
    </xdr:to>
    <xdr:pic>
      <xdr:nvPicPr>
        <xdr:cNvPr id="8" name="officeArt object" descr="Imagen"/>
        <xdr:cNvPicPr/>
      </xdr:nvPicPr>
      <xdr:blipFill rotWithShape="1">
        <a:blip xmlns:r="http://schemas.openxmlformats.org/officeDocument/2006/relationships" r:embed="rId2">
          <a:extLst/>
        </a:blip>
        <a:srcRect t="3329" r="58888" b="3331"/>
        <a:stretch/>
      </xdr:blipFill>
      <xdr:spPr bwMode="auto">
        <a:xfrm>
          <a:off x="540327" y="403168"/>
          <a:ext cx="2914304" cy="1433945"/>
        </a:xfrm>
        <a:prstGeom prst="rect">
          <a:avLst/>
        </a:prstGeom>
        <a:ln>
          <a:noFill/>
        </a:ln>
        <a:effectLst/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436562</xdr:colOff>
      <xdr:row>45</xdr:row>
      <xdr:rowOff>1224643</xdr:rowOff>
    </xdr:from>
    <xdr:to>
      <xdr:col>7</xdr:col>
      <xdr:colOff>345964</xdr:colOff>
      <xdr:row>46</xdr:row>
      <xdr:rowOff>340941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3250" y="32109456"/>
          <a:ext cx="4957652" cy="2283360"/>
        </a:xfrm>
        <a:prstGeom prst="rect">
          <a:avLst/>
        </a:prstGeom>
      </xdr:spPr>
    </xdr:pic>
    <xdr:clientData/>
  </xdr:twoCellAnchor>
  <xdr:twoCellAnchor editAs="oneCell">
    <xdr:from>
      <xdr:col>9</xdr:col>
      <xdr:colOff>387350</xdr:colOff>
      <xdr:row>45</xdr:row>
      <xdr:rowOff>336550</xdr:rowOff>
    </xdr:from>
    <xdr:to>
      <xdr:col>12</xdr:col>
      <xdr:colOff>220339</xdr:colOff>
      <xdr:row>49</xdr:row>
      <xdr:rowOff>45479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6350" y="31642050"/>
          <a:ext cx="3960489" cy="4026929"/>
        </a:xfrm>
        <a:prstGeom prst="rect">
          <a:avLst/>
        </a:prstGeom>
      </xdr:spPr>
    </xdr:pic>
    <xdr:clientData/>
  </xdr:twoCellAnchor>
  <xdr:twoCellAnchor editAs="oneCell">
    <xdr:from>
      <xdr:col>15</xdr:col>
      <xdr:colOff>673100</xdr:colOff>
      <xdr:row>44</xdr:row>
      <xdr:rowOff>635000</xdr:rowOff>
    </xdr:from>
    <xdr:to>
      <xdr:col>20</xdr:col>
      <xdr:colOff>217542</xdr:colOff>
      <xdr:row>52</xdr:row>
      <xdr:rowOff>21349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83850" y="31210250"/>
          <a:ext cx="4656192" cy="5006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8"/>
  <sheetViews>
    <sheetView showGridLines="0" tabSelected="1" topLeftCell="A28" zoomScale="40" zoomScaleNormal="40" workbookViewId="0">
      <selection activeCell="AI36" sqref="AI36"/>
    </sheetView>
  </sheetViews>
  <sheetFormatPr baseColWidth="10" defaultColWidth="11.42578125" defaultRowHeight="15.75" customHeight="1"/>
  <cols>
    <col min="1" max="1" width="17.42578125" style="6" customWidth="1"/>
    <col min="2" max="2" width="16.85546875" style="6" customWidth="1"/>
    <col min="3" max="3" width="25.28515625" style="6" customWidth="1"/>
    <col min="4" max="4" width="15.7109375" style="6" customWidth="1"/>
    <col min="5" max="5" width="19.42578125" style="6" customWidth="1"/>
    <col min="6" max="6" width="15.85546875" style="6" customWidth="1"/>
    <col min="7" max="7" width="25.140625" style="6" customWidth="1"/>
    <col min="8" max="8" width="31.28515625" style="6" customWidth="1"/>
    <col min="9" max="9" width="17.5703125" style="6" customWidth="1"/>
    <col min="10" max="10" width="17.85546875" style="6" customWidth="1"/>
    <col min="11" max="11" width="24" style="6" customWidth="1"/>
    <col min="12" max="12" width="19.85546875" style="6" customWidth="1"/>
    <col min="13" max="13" width="33.85546875" style="6" customWidth="1"/>
    <col min="14" max="15" width="28.5703125" style="6" customWidth="1"/>
    <col min="16" max="16" width="26" style="6" customWidth="1"/>
    <col min="17" max="17" width="27.42578125" style="6" customWidth="1"/>
    <col min="18" max="23" width="7.7109375" style="6" customWidth="1"/>
    <col min="24" max="24" width="23" style="6" customWidth="1"/>
    <col min="25" max="25" width="32.140625" style="6" customWidth="1"/>
    <col min="26" max="30" width="11.42578125" style="6"/>
    <col min="31" max="31" width="15.42578125" style="6" bestFit="1" customWidth="1"/>
    <col min="32" max="16384" width="11.42578125" style="6"/>
  </cols>
  <sheetData>
    <row r="1" spans="1:27" ht="49.15" customHeight="1">
      <c r="A1" s="59" t="s">
        <v>16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</row>
    <row r="2" spans="1:27" ht="52.9" customHeight="1">
      <c r="A2" s="59" t="s">
        <v>17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</row>
    <row r="3" spans="1:27" ht="50.45" customHeight="1">
      <c r="A3" s="59" t="s">
        <v>18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</row>
    <row r="4" spans="1:27" ht="39.6" customHeight="1">
      <c r="A4" s="4"/>
      <c r="B4" s="4"/>
      <c r="C4" s="4"/>
      <c r="D4" s="4"/>
      <c r="E4" s="4"/>
      <c r="F4" s="4"/>
      <c r="G4" s="4"/>
      <c r="H4" s="4"/>
      <c r="I4" s="4"/>
      <c r="J4" s="4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7" ht="58.9" customHeight="1">
      <c r="A5" s="68" t="s">
        <v>301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</row>
    <row r="6" spans="1:27" ht="20.4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7" ht="37.9" customHeight="1">
      <c r="A7" s="51" t="s">
        <v>23</v>
      </c>
      <c r="B7" s="51"/>
      <c r="C7" s="51"/>
      <c r="D7" s="65" t="s">
        <v>24</v>
      </c>
      <c r="E7" s="65"/>
      <c r="F7" s="12" t="str">
        <f>VLOOKUP(H7,Hoja2!A1:B92,2,FALSE)</f>
        <v>3EAO</v>
      </c>
      <c r="G7" s="18" t="s">
        <v>25</v>
      </c>
      <c r="H7" s="61" t="s">
        <v>166</v>
      </c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10"/>
      <c r="AA7" s="10"/>
    </row>
    <row r="8" spans="1:27" ht="37.9" customHeight="1">
      <c r="A8" s="51" t="s">
        <v>0</v>
      </c>
      <c r="B8" s="51"/>
      <c r="C8" s="51"/>
      <c r="D8" s="65" t="s">
        <v>22</v>
      </c>
      <c r="E8" s="65"/>
      <c r="F8" s="13" t="s">
        <v>249</v>
      </c>
      <c r="G8" s="18" t="s">
        <v>26</v>
      </c>
      <c r="H8" s="61" t="s">
        <v>250</v>
      </c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10"/>
      <c r="AA8" s="10"/>
    </row>
    <row r="9" spans="1:27" ht="76.900000000000006" customHeight="1">
      <c r="A9" s="51"/>
      <c r="B9" s="51"/>
      <c r="C9" s="51"/>
      <c r="D9" s="65" t="s">
        <v>25</v>
      </c>
      <c r="E9" s="65"/>
      <c r="F9" s="65"/>
      <c r="G9" s="61" t="s">
        <v>251</v>
      </c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10"/>
      <c r="AA9" s="10"/>
    </row>
    <row r="10" spans="1:27" ht="37.9" customHeight="1">
      <c r="A10" s="51" t="s">
        <v>27</v>
      </c>
      <c r="B10" s="51"/>
      <c r="C10" s="51"/>
      <c r="D10" s="66" t="s">
        <v>22</v>
      </c>
      <c r="E10" s="66"/>
      <c r="F10" s="66"/>
      <c r="G10" s="62" t="s">
        <v>28</v>
      </c>
      <c r="H10" s="62"/>
      <c r="I10" s="62" t="s">
        <v>29</v>
      </c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10"/>
      <c r="AA10" s="10"/>
    </row>
    <row r="11" spans="1:27" ht="75.599999999999994" customHeight="1">
      <c r="A11" s="51"/>
      <c r="B11" s="51"/>
      <c r="C11" s="51"/>
      <c r="D11" s="67" t="s">
        <v>256</v>
      </c>
      <c r="E11" s="63"/>
      <c r="F11" s="63"/>
      <c r="G11" s="61" t="s">
        <v>257</v>
      </c>
      <c r="H11" s="61"/>
      <c r="I11" s="61" t="s">
        <v>258</v>
      </c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10"/>
      <c r="AA11" s="10"/>
    </row>
    <row r="12" spans="1:27" ht="92.45" customHeight="1">
      <c r="A12" s="51" t="s">
        <v>19</v>
      </c>
      <c r="B12" s="51"/>
      <c r="C12" s="51"/>
      <c r="D12" s="63" t="s">
        <v>259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10"/>
      <c r="AA12" s="10"/>
    </row>
    <row r="13" spans="1:27" ht="55.9" customHeight="1">
      <c r="A13" s="60" t="s">
        <v>1</v>
      </c>
      <c r="B13" s="60"/>
      <c r="C13" s="60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10"/>
      <c r="AA13" s="10"/>
    </row>
    <row r="14" spans="1:27" ht="23.45" customHeight="1">
      <c r="B14" s="7"/>
      <c r="C14" s="7"/>
      <c r="D14" s="7"/>
      <c r="E14" s="7"/>
      <c r="F14" s="7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9"/>
      <c r="S14" s="9"/>
      <c r="T14" s="9"/>
      <c r="U14" s="9"/>
      <c r="V14" s="9"/>
      <c r="W14" s="9"/>
      <c r="X14" s="9"/>
      <c r="Y14" s="10"/>
      <c r="Z14" s="10"/>
      <c r="AA14" s="10"/>
    </row>
    <row r="15" spans="1:27" ht="23.45" customHeight="1">
      <c r="B15" s="7"/>
      <c r="C15" s="7"/>
      <c r="D15" s="7"/>
      <c r="E15" s="7"/>
      <c r="F15" s="7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9"/>
      <c r="S15" s="9"/>
      <c r="T15" s="9"/>
      <c r="U15" s="9"/>
      <c r="V15" s="9"/>
      <c r="W15" s="9"/>
      <c r="X15" s="9"/>
      <c r="Y15" s="10"/>
      <c r="Z15" s="10"/>
      <c r="AA15" s="10"/>
    </row>
    <row r="16" spans="1:27" s="5" customFormat="1" ht="48.6" customHeight="1">
      <c r="A16" s="50" t="s">
        <v>2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6" t="s">
        <v>35</v>
      </c>
      <c r="S16" s="57"/>
      <c r="T16" s="57"/>
      <c r="U16" s="57"/>
      <c r="V16" s="57"/>
      <c r="W16" s="58"/>
      <c r="X16" s="44" t="s">
        <v>3</v>
      </c>
      <c r="Y16" s="44" t="s">
        <v>245</v>
      </c>
    </row>
    <row r="17" spans="1:25" s="5" customFormat="1" ht="81" customHeight="1">
      <c r="A17" s="17" t="s">
        <v>7</v>
      </c>
      <c r="B17" s="17" t="s">
        <v>4</v>
      </c>
      <c r="C17" s="17" t="s">
        <v>20</v>
      </c>
      <c r="D17" s="17" t="s">
        <v>5</v>
      </c>
      <c r="E17" s="17" t="s">
        <v>39</v>
      </c>
      <c r="F17" s="17" t="s">
        <v>6</v>
      </c>
      <c r="G17" s="17" t="s">
        <v>30</v>
      </c>
      <c r="H17" s="17" t="s">
        <v>31</v>
      </c>
      <c r="I17" s="17" t="s">
        <v>8</v>
      </c>
      <c r="J17" s="17" t="s">
        <v>9</v>
      </c>
      <c r="K17" s="17" t="s">
        <v>32</v>
      </c>
      <c r="L17" s="17" t="s">
        <v>33</v>
      </c>
      <c r="M17" s="17" t="s">
        <v>36</v>
      </c>
      <c r="N17" s="17" t="s">
        <v>302</v>
      </c>
      <c r="O17" s="22" t="s">
        <v>303</v>
      </c>
      <c r="P17" s="17" t="s">
        <v>34</v>
      </c>
      <c r="Q17" s="17" t="s">
        <v>21</v>
      </c>
      <c r="R17" s="51" t="s">
        <v>15</v>
      </c>
      <c r="S17" s="51"/>
      <c r="T17" s="51"/>
      <c r="U17" s="53" t="s">
        <v>304</v>
      </c>
      <c r="V17" s="54"/>
      <c r="W17" s="55"/>
      <c r="X17" s="45"/>
      <c r="Y17" s="45"/>
    </row>
    <row r="18" spans="1:25" s="11" customFormat="1" ht="57.6" customHeight="1">
      <c r="A18" s="25" t="s">
        <v>260</v>
      </c>
      <c r="B18" s="25" t="s">
        <v>56</v>
      </c>
      <c r="C18" s="25" t="s">
        <v>253</v>
      </c>
      <c r="D18" s="39" t="s">
        <v>58</v>
      </c>
      <c r="E18" s="39" t="s">
        <v>42</v>
      </c>
      <c r="F18" s="39" t="s">
        <v>45</v>
      </c>
      <c r="G18" s="40" t="s">
        <v>243</v>
      </c>
      <c r="H18" s="25" t="s">
        <v>261</v>
      </c>
      <c r="I18" s="52">
        <v>11</v>
      </c>
      <c r="J18" s="25" t="s">
        <v>49</v>
      </c>
      <c r="K18" s="25" t="s">
        <v>262</v>
      </c>
      <c r="L18" s="25" t="s">
        <v>53</v>
      </c>
      <c r="M18" s="25" t="s">
        <v>254</v>
      </c>
      <c r="N18" s="26">
        <v>0</v>
      </c>
      <c r="O18" s="26">
        <v>0</v>
      </c>
      <c r="P18" s="27" t="s">
        <v>252</v>
      </c>
      <c r="Q18" s="25" t="s">
        <v>263</v>
      </c>
      <c r="R18" s="28" t="s">
        <v>13</v>
      </c>
      <c r="S18" s="28"/>
      <c r="T18" s="28"/>
      <c r="U18" s="28"/>
      <c r="V18" s="28"/>
      <c r="W18" s="28"/>
      <c r="X18" s="28"/>
      <c r="Y18" s="29" t="s">
        <v>312</v>
      </c>
    </row>
    <row r="19" spans="1:25" ht="57.6" customHeight="1">
      <c r="A19" s="25"/>
      <c r="B19" s="25"/>
      <c r="C19" s="25"/>
      <c r="D19" s="39"/>
      <c r="E19" s="39"/>
      <c r="F19" s="39"/>
      <c r="G19" s="41"/>
      <c r="H19" s="25"/>
      <c r="I19" s="52"/>
      <c r="J19" s="25"/>
      <c r="K19" s="25"/>
      <c r="L19" s="25"/>
      <c r="M19" s="25"/>
      <c r="N19" s="26"/>
      <c r="O19" s="26"/>
      <c r="P19" s="27"/>
      <c r="Q19" s="25"/>
      <c r="R19" s="46" t="s">
        <v>243</v>
      </c>
      <c r="S19" s="46"/>
      <c r="T19" s="46"/>
      <c r="U19" s="46" t="s">
        <v>243</v>
      </c>
      <c r="V19" s="46"/>
      <c r="W19" s="46"/>
      <c r="X19" s="23" t="s">
        <v>243</v>
      </c>
      <c r="Y19" s="30"/>
    </row>
    <row r="20" spans="1:25" ht="57.6" customHeight="1">
      <c r="A20" s="25"/>
      <c r="B20" s="25"/>
      <c r="C20" s="25"/>
      <c r="D20" s="39"/>
      <c r="E20" s="39"/>
      <c r="F20" s="39"/>
      <c r="G20" s="41"/>
      <c r="H20" s="25"/>
      <c r="I20" s="52"/>
      <c r="J20" s="25"/>
      <c r="K20" s="25"/>
      <c r="L20" s="25"/>
      <c r="M20" s="25" t="s">
        <v>255</v>
      </c>
      <c r="N20" s="26">
        <v>0</v>
      </c>
      <c r="O20" s="26">
        <v>0</v>
      </c>
      <c r="P20" s="27" t="s">
        <v>295</v>
      </c>
      <c r="Q20" s="25"/>
      <c r="R20" s="33" t="s">
        <v>14</v>
      </c>
      <c r="S20" s="33"/>
      <c r="T20" s="33"/>
      <c r="U20" s="33"/>
      <c r="V20" s="33"/>
      <c r="W20" s="33"/>
      <c r="X20" s="33"/>
      <c r="Y20" s="30"/>
    </row>
    <row r="21" spans="1:25" ht="57.6" customHeight="1">
      <c r="A21" s="25"/>
      <c r="B21" s="25"/>
      <c r="C21" s="25"/>
      <c r="D21" s="39"/>
      <c r="E21" s="39"/>
      <c r="F21" s="39"/>
      <c r="G21" s="42"/>
      <c r="H21" s="25"/>
      <c r="I21" s="52"/>
      <c r="J21" s="25"/>
      <c r="K21" s="25"/>
      <c r="L21" s="25"/>
      <c r="M21" s="25"/>
      <c r="N21" s="26"/>
      <c r="O21" s="26"/>
      <c r="P21" s="27"/>
      <c r="Q21" s="25"/>
      <c r="R21" s="46" t="s">
        <v>243</v>
      </c>
      <c r="S21" s="46"/>
      <c r="T21" s="46"/>
      <c r="U21" s="46" t="s">
        <v>243</v>
      </c>
      <c r="V21" s="46"/>
      <c r="W21" s="46"/>
      <c r="X21" s="23" t="s">
        <v>243</v>
      </c>
      <c r="Y21" s="31"/>
    </row>
    <row r="22" spans="1:25" ht="57.6" customHeight="1">
      <c r="A22" s="25" t="s">
        <v>264</v>
      </c>
      <c r="B22" s="25" t="s">
        <v>59</v>
      </c>
      <c r="C22" s="47" t="s">
        <v>265</v>
      </c>
      <c r="D22" s="39" t="s">
        <v>58</v>
      </c>
      <c r="E22" s="39" t="s">
        <v>42</v>
      </c>
      <c r="F22" s="39" t="s">
        <v>48</v>
      </c>
      <c r="G22" s="40" t="s">
        <v>319</v>
      </c>
      <c r="H22" s="25" t="s">
        <v>266</v>
      </c>
      <c r="I22" s="43">
        <v>0.6</v>
      </c>
      <c r="J22" s="25" t="s">
        <v>49</v>
      </c>
      <c r="K22" s="25" t="s">
        <v>267</v>
      </c>
      <c r="L22" s="25" t="s">
        <v>43</v>
      </c>
      <c r="M22" s="25" t="s">
        <v>269</v>
      </c>
      <c r="N22" s="26">
        <v>0</v>
      </c>
      <c r="O22" s="26">
        <v>0</v>
      </c>
      <c r="P22" s="27" t="s">
        <v>307</v>
      </c>
      <c r="Q22" s="25" t="s">
        <v>268</v>
      </c>
      <c r="R22" s="28" t="s">
        <v>13</v>
      </c>
      <c r="S22" s="28"/>
      <c r="T22" s="28"/>
      <c r="U22" s="28"/>
      <c r="V22" s="28"/>
      <c r="W22" s="28"/>
      <c r="X22" s="28"/>
      <c r="Y22" s="29" t="s">
        <v>315</v>
      </c>
    </row>
    <row r="23" spans="1:25" ht="57.6" customHeight="1">
      <c r="A23" s="25"/>
      <c r="B23" s="25"/>
      <c r="C23" s="48"/>
      <c r="D23" s="39"/>
      <c r="E23" s="39"/>
      <c r="F23" s="39"/>
      <c r="G23" s="41"/>
      <c r="H23" s="25"/>
      <c r="I23" s="43"/>
      <c r="J23" s="25"/>
      <c r="K23" s="25"/>
      <c r="L23" s="25"/>
      <c r="M23" s="25"/>
      <c r="N23" s="26"/>
      <c r="O23" s="26"/>
      <c r="P23" s="27"/>
      <c r="Q23" s="25"/>
      <c r="R23" s="46" t="s">
        <v>243</v>
      </c>
      <c r="S23" s="46"/>
      <c r="T23" s="46"/>
      <c r="U23" s="46" t="s">
        <v>243</v>
      </c>
      <c r="V23" s="46"/>
      <c r="W23" s="46"/>
      <c r="X23" s="23" t="s">
        <v>243</v>
      </c>
      <c r="Y23" s="30"/>
    </row>
    <row r="24" spans="1:25" ht="57.6" customHeight="1">
      <c r="A24" s="25"/>
      <c r="B24" s="25"/>
      <c r="C24" s="48"/>
      <c r="D24" s="39"/>
      <c r="E24" s="39"/>
      <c r="F24" s="39"/>
      <c r="G24" s="41"/>
      <c r="H24" s="25"/>
      <c r="I24" s="43"/>
      <c r="J24" s="25"/>
      <c r="K24" s="25"/>
      <c r="L24" s="25"/>
      <c r="M24" s="25" t="s">
        <v>270</v>
      </c>
      <c r="N24" s="26">
        <v>0</v>
      </c>
      <c r="O24" s="26">
        <v>0</v>
      </c>
      <c r="P24" s="27" t="s">
        <v>307</v>
      </c>
      <c r="Q24" s="25"/>
      <c r="R24" s="33" t="s">
        <v>14</v>
      </c>
      <c r="S24" s="33"/>
      <c r="T24" s="33"/>
      <c r="U24" s="33"/>
      <c r="V24" s="33"/>
      <c r="W24" s="33"/>
      <c r="X24" s="33"/>
      <c r="Y24" s="30"/>
    </row>
    <row r="25" spans="1:25" ht="57.6" customHeight="1">
      <c r="A25" s="25"/>
      <c r="B25" s="25"/>
      <c r="C25" s="49"/>
      <c r="D25" s="39"/>
      <c r="E25" s="39"/>
      <c r="F25" s="39"/>
      <c r="G25" s="42"/>
      <c r="H25" s="25"/>
      <c r="I25" s="43"/>
      <c r="J25" s="25"/>
      <c r="K25" s="25"/>
      <c r="L25" s="25"/>
      <c r="M25" s="25"/>
      <c r="N25" s="26"/>
      <c r="O25" s="26"/>
      <c r="P25" s="27"/>
      <c r="Q25" s="25"/>
      <c r="R25" s="46" t="s">
        <v>243</v>
      </c>
      <c r="S25" s="46"/>
      <c r="T25" s="46"/>
      <c r="U25" s="46" t="s">
        <v>243</v>
      </c>
      <c r="V25" s="46"/>
      <c r="W25" s="46"/>
      <c r="X25" s="23" t="s">
        <v>243</v>
      </c>
      <c r="Y25" s="31"/>
    </row>
    <row r="26" spans="1:25" ht="57.6" customHeight="1">
      <c r="A26" s="25" t="s">
        <v>271</v>
      </c>
      <c r="B26" s="25" t="s">
        <v>57</v>
      </c>
      <c r="C26" s="47" t="s">
        <v>272</v>
      </c>
      <c r="D26" s="39" t="s">
        <v>58</v>
      </c>
      <c r="E26" s="39" t="s">
        <v>42</v>
      </c>
      <c r="F26" s="39" t="s">
        <v>41</v>
      </c>
      <c r="G26" s="40" t="s">
        <v>320</v>
      </c>
      <c r="H26" s="25" t="s">
        <v>273</v>
      </c>
      <c r="I26" s="43">
        <v>0.03</v>
      </c>
      <c r="J26" s="25" t="s">
        <v>46</v>
      </c>
      <c r="K26" s="25" t="s">
        <v>267</v>
      </c>
      <c r="L26" s="25" t="s">
        <v>47</v>
      </c>
      <c r="M26" s="25" t="s">
        <v>308</v>
      </c>
      <c r="N26" s="26">
        <v>150</v>
      </c>
      <c r="O26" s="34">
        <v>0</v>
      </c>
      <c r="P26" s="27" t="s">
        <v>307</v>
      </c>
      <c r="Q26" s="25" t="s">
        <v>274</v>
      </c>
      <c r="R26" s="28" t="s">
        <v>13</v>
      </c>
      <c r="S26" s="28"/>
      <c r="T26" s="28"/>
      <c r="U26" s="28"/>
      <c r="V26" s="28"/>
      <c r="W26" s="28"/>
      <c r="X26" s="28"/>
      <c r="Y26" s="29" t="s">
        <v>316</v>
      </c>
    </row>
    <row r="27" spans="1:25" ht="57.6" customHeight="1">
      <c r="A27" s="25"/>
      <c r="B27" s="25"/>
      <c r="C27" s="48"/>
      <c r="D27" s="39"/>
      <c r="E27" s="39"/>
      <c r="F27" s="39"/>
      <c r="G27" s="41"/>
      <c r="H27" s="25"/>
      <c r="I27" s="43"/>
      <c r="J27" s="25"/>
      <c r="K27" s="25"/>
      <c r="L27" s="25"/>
      <c r="M27" s="25"/>
      <c r="N27" s="26"/>
      <c r="O27" s="35"/>
      <c r="P27" s="27"/>
      <c r="Q27" s="25"/>
      <c r="R27" s="32">
        <f>I26</f>
        <v>0.03</v>
      </c>
      <c r="S27" s="32"/>
      <c r="T27" s="32"/>
      <c r="U27" s="36">
        <f>I26</f>
        <v>0.03</v>
      </c>
      <c r="V27" s="37"/>
      <c r="W27" s="38"/>
      <c r="X27" s="24">
        <f>I26</f>
        <v>0.03</v>
      </c>
      <c r="Y27" s="30"/>
    </row>
    <row r="28" spans="1:25" ht="57.6" customHeight="1">
      <c r="A28" s="25"/>
      <c r="B28" s="25"/>
      <c r="C28" s="48"/>
      <c r="D28" s="39"/>
      <c r="E28" s="39"/>
      <c r="F28" s="39"/>
      <c r="G28" s="41"/>
      <c r="H28" s="25"/>
      <c r="I28" s="43"/>
      <c r="J28" s="25"/>
      <c r="K28" s="25"/>
      <c r="L28" s="25"/>
      <c r="M28" s="25" t="s">
        <v>275</v>
      </c>
      <c r="N28" s="26">
        <v>871</v>
      </c>
      <c r="O28" s="34">
        <v>0</v>
      </c>
      <c r="P28" s="27" t="s">
        <v>307</v>
      </c>
      <c r="Q28" s="25"/>
      <c r="R28" s="33" t="s">
        <v>14</v>
      </c>
      <c r="S28" s="33"/>
      <c r="T28" s="33"/>
      <c r="U28" s="33"/>
      <c r="V28" s="33"/>
      <c r="W28" s="33"/>
      <c r="X28" s="33"/>
      <c r="Y28" s="30"/>
    </row>
    <row r="29" spans="1:25" ht="57.6" customHeight="1">
      <c r="A29" s="25"/>
      <c r="B29" s="25"/>
      <c r="C29" s="49"/>
      <c r="D29" s="39"/>
      <c r="E29" s="39"/>
      <c r="F29" s="39"/>
      <c r="G29" s="42"/>
      <c r="H29" s="25"/>
      <c r="I29" s="43"/>
      <c r="J29" s="25"/>
      <c r="K29" s="25"/>
      <c r="L29" s="25"/>
      <c r="M29" s="25"/>
      <c r="N29" s="26"/>
      <c r="O29" s="35"/>
      <c r="P29" s="27"/>
      <c r="Q29" s="25"/>
      <c r="R29" s="32">
        <v>0.17</v>
      </c>
      <c r="S29" s="32"/>
      <c r="T29" s="32"/>
      <c r="U29" s="36" t="e">
        <f>(O26-O28)/O28</f>
        <v>#DIV/0!</v>
      </c>
      <c r="V29" s="37"/>
      <c r="W29" s="38"/>
      <c r="X29" s="24" t="e">
        <f>AVERAGE(R29:U29)</f>
        <v>#DIV/0!</v>
      </c>
      <c r="Y29" s="31"/>
    </row>
    <row r="30" spans="1:25" ht="57.6" customHeight="1">
      <c r="A30" s="25" t="s">
        <v>276</v>
      </c>
      <c r="B30" s="25" t="s">
        <v>10</v>
      </c>
      <c r="C30" s="25" t="s">
        <v>277</v>
      </c>
      <c r="D30" s="39" t="s">
        <v>58</v>
      </c>
      <c r="E30" s="39" t="s">
        <v>42</v>
      </c>
      <c r="F30" s="39" t="s">
        <v>51</v>
      </c>
      <c r="G30" s="40" t="s">
        <v>321</v>
      </c>
      <c r="H30" s="25" t="s">
        <v>278</v>
      </c>
      <c r="I30" s="43">
        <v>0.03</v>
      </c>
      <c r="J30" s="25" t="s">
        <v>46</v>
      </c>
      <c r="K30" s="25" t="s">
        <v>267</v>
      </c>
      <c r="L30" s="25" t="s">
        <v>43</v>
      </c>
      <c r="M30" s="25" t="s">
        <v>280</v>
      </c>
      <c r="N30" s="26">
        <v>29</v>
      </c>
      <c r="O30" s="34">
        <v>0</v>
      </c>
      <c r="P30" s="27" t="s">
        <v>307</v>
      </c>
      <c r="Q30" s="25" t="s">
        <v>279</v>
      </c>
      <c r="R30" s="28" t="s">
        <v>13</v>
      </c>
      <c r="S30" s="28"/>
      <c r="T30" s="28"/>
      <c r="U30" s="28"/>
      <c r="V30" s="28"/>
      <c r="W30" s="28"/>
      <c r="X30" s="28"/>
      <c r="Y30" s="29" t="s">
        <v>314</v>
      </c>
    </row>
    <row r="31" spans="1:25" ht="57.6" customHeight="1">
      <c r="A31" s="25"/>
      <c r="B31" s="25"/>
      <c r="C31" s="25"/>
      <c r="D31" s="39"/>
      <c r="E31" s="39"/>
      <c r="F31" s="39"/>
      <c r="G31" s="41"/>
      <c r="H31" s="25"/>
      <c r="I31" s="43"/>
      <c r="J31" s="25"/>
      <c r="K31" s="25"/>
      <c r="L31" s="25"/>
      <c r="M31" s="25"/>
      <c r="N31" s="26"/>
      <c r="O31" s="35"/>
      <c r="P31" s="27"/>
      <c r="Q31" s="25"/>
      <c r="R31" s="32">
        <f>I30</f>
        <v>0.03</v>
      </c>
      <c r="S31" s="32"/>
      <c r="T31" s="32"/>
      <c r="U31" s="36">
        <f>I30</f>
        <v>0.03</v>
      </c>
      <c r="V31" s="37"/>
      <c r="W31" s="38"/>
      <c r="X31" s="24">
        <f>I30</f>
        <v>0.03</v>
      </c>
      <c r="Y31" s="30"/>
    </row>
    <row r="32" spans="1:25" ht="57.6" customHeight="1">
      <c r="A32" s="25"/>
      <c r="B32" s="25"/>
      <c r="C32" s="25"/>
      <c r="D32" s="39"/>
      <c r="E32" s="39"/>
      <c r="F32" s="39"/>
      <c r="G32" s="41"/>
      <c r="H32" s="25"/>
      <c r="I32" s="43"/>
      <c r="J32" s="25"/>
      <c r="K32" s="25"/>
      <c r="L32" s="25"/>
      <c r="M32" s="25" t="s">
        <v>281</v>
      </c>
      <c r="N32" s="26">
        <v>937</v>
      </c>
      <c r="O32" s="34">
        <v>0</v>
      </c>
      <c r="P32" s="27" t="s">
        <v>307</v>
      </c>
      <c r="Q32" s="25"/>
      <c r="R32" s="33" t="s">
        <v>14</v>
      </c>
      <c r="S32" s="33"/>
      <c r="T32" s="33"/>
      <c r="U32" s="33"/>
      <c r="V32" s="33"/>
      <c r="W32" s="33"/>
      <c r="X32" s="33"/>
      <c r="Y32" s="30"/>
    </row>
    <row r="33" spans="1:25" ht="57.6" customHeight="1">
      <c r="A33" s="25"/>
      <c r="B33" s="25"/>
      <c r="C33" s="25"/>
      <c r="D33" s="39"/>
      <c r="E33" s="39"/>
      <c r="F33" s="39"/>
      <c r="G33" s="42"/>
      <c r="H33" s="25"/>
      <c r="I33" s="43"/>
      <c r="J33" s="25"/>
      <c r="K33" s="25"/>
      <c r="L33" s="25"/>
      <c r="M33" s="25"/>
      <c r="N33" s="26"/>
      <c r="O33" s="35"/>
      <c r="P33" s="27"/>
      <c r="Q33" s="25"/>
      <c r="R33" s="32">
        <f>(N30/N32)</f>
        <v>3.0949839914621132E-2</v>
      </c>
      <c r="S33" s="32"/>
      <c r="T33" s="32"/>
      <c r="U33" s="36" t="e">
        <f>(O30/O32)</f>
        <v>#DIV/0!</v>
      </c>
      <c r="V33" s="37"/>
      <c r="W33" s="38"/>
      <c r="X33" s="24" t="e">
        <f>AVERAGE(R33:W33)</f>
        <v>#DIV/0!</v>
      </c>
      <c r="Y33" s="31"/>
    </row>
    <row r="34" spans="1:25" ht="57.6" customHeight="1">
      <c r="A34" s="25" t="s">
        <v>276</v>
      </c>
      <c r="B34" s="25" t="s">
        <v>10</v>
      </c>
      <c r="C34" s="25" t="s">
        <v>277</v>
      </c>
      <c r="D34" s="39" t="s">
        <v>58</v>
      </c>
      <c r="E34" s="39" t="s">
        <v>60</v>
      </c>
      <c r="F34" s="39" t="s">
        <v>45</v>
      </c>
      <c r="G34" s="40" t="s">
        <v>322</v>
      </c>
      <c r="H34" s="25" t="s">
        <v>282</v>
      </c>
      <c r="I34" s="43">
        <v>0.1</v>
      </c>
      <c r="J34" s="25" t="s">
        <v>46</v>
      </c>
      <c r="K34" s="25" t="s">
        <v>267</v>
      </c>
      <c r="L34" s="25" t="s">
        <v>43</v>
      </c>
      <c r="M34" s="25" t="s">
        <v>283</v>
      </c>
      <c r="N34" s="26">
        <v>19</v>
      </c>
      <c r="O34" s="34">
        <v>5</v>
      </c>
      <c r="P34" s="27" t="s">
        <v>307</v>
      </c>
      <c r="Q34" s="25" t="s">
        <v>305</v>
      </c>
      <c r="R34" s="28" t="s">
        <v>13</v>
      </c>
      <c r="S34" s="28"/>
      <c r="T34" s="28"/>
      <c r="U34" s="28"/>
      <c r="V34" s="28"/>
      <c r="W34" s="28"/>
      <c r="X34" s="28"/>
      <c r="Y34" s="29" t="s">
        <v>317</v>
      </c>
    </row>
    <row r="35" spans="1:25" ht="57.6" customHeight="1">
      <c r="A35" s="25"/>
      <c r="B35" s="25"/>
      <c r="C35" s="25"/>
      <c r="D35" s="39"/>
      <c r="E35" s="39"/>
      <c r="F35" s="39"/>
      <c r="G35" s="41"/>
      <c r="H35" s="25"/>
      <c r="I35" s="43"/>
      <c r="J35" s="25"/>
      <c r="K35" s="25"/>
      <c r="L35" s="25"/>
      <c r="M35" s="25"/>
      <c r="N35" s="26"/>
      <c r="O35" s="35"/>
      <c r="P35" s="27"/>
      <c r="Q35" s="25"/>
      <c r="R35" s="32">
        <f>I34</f>
        <v>0.1</v>
      </c>
      <c r="S35" s="32"/>
      <c r="T35" s="32"/>
      <c r="U35" s="36">
        <f>I34</f>
        <v>0.1</v>
      </c>
      <c r="V35" s="37"/>
      <c r="W35" s="38"/>
      <c r="X35" s="24">
        <f>I34</f>
        <v>0.1</v>
      </c>
      <c r="Y35" s="30"/>
    </row>
    <row r="36" spans="1:25" ht="57.6" customHeight="1">
      <c r="A36" s="25"/>
      <c r="B36" s="25"/>
      <c r="C36" s="25"/>
      <c r="D36" s="39"/>
      <c r="E36" s="39"/>
      <c r="F36" s="39"/>
      <c r="G36" s="41"/>
      <c r="H36" s="25"/>
      <c r="I36" s="43"/>
      <c r="J36" s="25"/>
      <c r="K36" s="25"/>
      <c r="L36" s="25"/>
      <c r="M36" s="25" t="s">
        <v>284</v>
      </c>
      <c r="N36" s="26">
        <v>1021</v>
      </c>
      <c r="O36" s="34">
        <v>1021</v>
      </c>
      <c r="P36" s="27" t="s">
        <v>307</v>
      </c>
      <c r="Q36" s="25"/>
      <c r="R36" s="33" t="s">
        <v>14</v>
      </c>
      <c r="S36" s="33"/>
      <c r="T36" s="33"/>
      <c r="U36" s="33"/>
      <c r="V36" s="33"/>
      <c r="W36" s="33"/>
      <c r="X36" s="33"/>
      <c r="Y36" s="30"/>
    </row>
    <row r="37" spans="1:25" ht="57.6" customHeight="1">
      <c r="A37" s="25"/>
      <c r="B37" s="25"/>
      <c r="C37" s="25"/>
      <c r="D37" s="39"/>
      <c r="E37" s="39"/>
      <c r="F37" s="39"/>
      <c r="G37" s="42"/>
      <c r="H37" s="25"/>
      <c r="I37" s="43"/>
      <c r="J37" s="25"/>
      <c r="K37" s="25"/>
      <c r="L37" s="25"/>
      <c r="M37" s="25"/>
      <c r="N37" s="26"/>
      <c r="O37" s="35"/>
      <c r="P37" s="27"/>
      <c r="Q37" s="25"/>
      <c r="R37" s="32">
        <f>(N34/N36)</f>
        <v>1.8609206660137122E-2</v>
      </c>
      <c r="S37" s="32"/>
      <c r="T37" s="32"/>
      <c r="U37" s="36">
        <f>(O34/O36)</f>
        <v>4.8971596474045058E-3</v>
      </c>
      <c r="V37" s="37"/>
      <c r="W37" s="38"/>
      <c r="X37" s="24">
        <f>SUM(R37:W37)</f>
        <v>2.3506366307541628E-2</v>
      </c>
      <c r="Y37" s="31"/>
    </row>
    <row r="38" spans="1:25" ht="57.6" customHeight="1">
      <c r="A38" s="25" t="s">
        <v>285</v>
      </c>
      <c r="B38" s="25" t="s">
        <v>10</v>
      </c>
      <c r="C38" s="25" t="s">
        <v>286</v>
      </c>
      <c r="D38" s="39" t="s">
        <v>44</v>
      </c>
      <c r="E38" s="39" t="s">
        <v>42</v>
      </c>
      <c r="F38" s="39" t="s">
        <v>45</v>
      </c>
      <c r="G38" s="40" t="s">
        <v>318</v>
      </c>
      <c r="H38" s="25" t="s">
        <v>287</v>
      </c>
      <c r="I38" s="43">
        <v>0.6</v>
      </c>
      <c r="J38" s="25" t="s">
        <v>46</v>
      </c>
      <c r="K38" s="25" t="s">
        <v>267</v>
      </c>
      <c r="L38" s="25" t="s">
        <v>43</v>
      </c>
      <c r="M38" s="25" t="s">
        <v>289</v>
      </c>
      <c r="N38" s="26">
        <v>0</v>
      </c>
      <c r="O38" s="34">
        <v>18</v>
      </c>
      <c r="P38" s="27" t="s">
        <v>295</v>
      </c>
      <c r="Q38" s="25" t="s">
        <v>288</v>
      </c>
      <c r="R38" s="28" t="s">
        <v>13</v>
      </c>
      <c r="S38" s="28"/>
      <c r="T38" s="28"/>
      <c r="U38" s="28"/>
      <c r="V38" s="28"/>
      <c r="W38" s="28"/>
      <c r="X38" s="28"/>
      <c r="Y38" s="29" t="s">
        <v>311</v>
      </c>
    </row>
    <row r="39" spans="1:25" ht="57.6" customHeight="1">
      <c r="A39" s="25"/>
      <c r="B39" s="25"/>
      <c r="C39" s="25"/>
      <c r="D39" s="39"/>
      <c r="E39" s="39"/>
      <c r="F39" s="39"/>
      <c r="G39" s="41"/>
      <c r="H39" s="25"/>
      <c r="I39" s="43"/>
      <c r="J39" s="25"/>
      <c r="K39" s="25"/>
      <c r="L39" s="25"/>
      <c r="M39" s="25"/>
      <c r="N39" s="26"/>
      <c r="O39" s="35"/>
      <c r="P39" s="27"/>
      <c r="Q39" s="25"/>
      <c r="R39" s="32">
        <f>I38</f>
        <v>0.6</v>
      </c>
      <c r="S39" s="32"/>
      <c r="T39" s="32"/>
      <c r="U39" s="36">
        <f>I38</f>
        <v>0.6</v>
      </c>
      <c r="V39" s="37"/>
      <c r="W39" s="38"/>
      <c r="X39" s="24">
        <f>I38</f>
        <v>0.6</v>
      </c>
      <c r="Y39" s="30"/>
    </row>
    <row r="40" spans="1:25" ht="57.6" customHeight="1">
      <c r="A40" s="25"/>
      <c r="B40" s="25"/>
      <c r="C40" s="25"/>
      <c r="D40" s="39"/>
      <c r="E40" s="39"/>
      <c r="F40" s="39"/>
      <c r="G40" s="41"/>
      <c r="H40" s="25"/>
      <c r="I40" s="43"/>
      <c r="J40" s="25"/>
      <c r="K40" s="25"/>
      <c r="L40" s="25"/>
      <c r="M40" s="25" t="s">
        <v>290</v>
      </c>
      <c r="N40" s="26">
        <v>11</v>
      </c>
      <c r="O40" s="34">
        <v>19</v>
      </c>
      <c r="P40" s="27" t="s">
        <v>295</v>
      </c>
      <c r="Q40" s="25"/>
      <c r="R40" s="33" t="s">
        <v>14</v>
      </c>
      <c r="S40" s="33"/>
      <c r="T40" s="33"/>
      <c r="U40" s="33"/>
      <c r="V40" s="33"/>
      <c r="W40" s="33"/>
      <c r="X40" s="33"/>
      <c r="Y40" s="30"/>
    </row>
    <row r="41" spans="1:25" ht="57.6" customHeight="1">
      <c r="A41" s="25"/>
      <c r="B41" s="25"/>
      <c r="C41" s="25"/>
      <c r="D41" s="39"/>
      <c r="E41" s="39"/>
      <c r="F41" s="39"/>
      <c r="G41" s="42"/>
      <c r="H41" s="25"/>
      <c r="I41" s="43"/>
      <c r="J41" s="25"/>
      <c r="K41" s="25"/>
      <c r="L41" s="25"/>
      <c r="M41" s="25"/>
      <c r="N41" s="26"/>
      <c r="O41" s="35"/>
      <c r="P41" s="27"/>
      <c r="Q41" s="25"/>
      <c r="R41" s="32">
        <f>(N38/N40)</f>
        <v>0</v>
      </c>
      <c r="S41" s="32"/>
      <c r="T41" s="32"/>
      <c r="U41" s="36">
        <f>(O38/O40)</f>
        <v>0.94736842105263153</v>
      </c>
      <c r="V41" s="37"/>
      <c r="W41" s="38"/>
      <c r="X41" s="24">
        <f>U41</f>
        <v>0.94736842105263153</v>
      </c>
      <c r="Y41" s="31"/>
    </row>
    <row r="42" spans="1:25" ht="57.6" customHeight="1">
      <c r="A42" s="25" t="s">
        <v>291</v>
      </c>
      <c r="B42" s="25" t="s">
        <v>10</v>
      </c>
      <c r="C42" s="25" t="s">
        <v>292</v>
      </c>
      <c r="D42" s="39" t="s">
        <v>58</v>
      </c>
      <c r="E42" s="39" t="s">
        <v>42</v>
      </c>
      <c r="F42" s="39" t="s">
        <v>45</v>
      </c>
      <c r="G42" s="40" t="s">
        <v>323</v>
      </c>
      <c r="H42" s="25" t="s">
        <v>293</v>
      </c>
      <c r="I42" s="43">
        <v>0.6</v>
      </c>
      <c r="J42" s="25" t="s">
        <v>46</v>
      </c>
      <c r="K42" s="25" t="s">
        <v>267</v>
      </c>
      <c r="L42" s="25" t="s">
        <v>43</v>
      </c>
      <c r="M42" s="25" t="s">
        <v>296</v>
      </c>
      <c r="N42" s="26">
        <v>0</v>
      </c>
      <c r="O42" s="34">
        <v>114</v>
      </c>
      <c r="P42" s="27" t="s">
        <v>306</v>
      </c>
      <c r="Q42" s="25" t="s">
        <v>297</v>
      </c>
      <c r="R42" s="28" t="s">
        <v>13</v>
      </c>
      <c r="S42" s="28"/>
      <c r="T42" s="28"/>
      <c r="U42" s="28"/>
      <c r="V42" s="28"/>
      <c r="W42" s="28"/>
      <c r="X42" s="28"/>
      <c r="Y42" s="29" t="s">
        <v>313</v>
      </c>
    </row>
    <row r="43" spans="1:25" ht="57.6" customHeight="1">
      <c r="A43" s="25"/>
      <c r="B43" s="25"/>
      <c r="C43" s="25"/>
      <c r="D43" s="39"/>
      <c r="E43" s="39"/>
      <c r="F43" s="39"/>
      <c r="G43" s="41"/>
      <c r="H43" s="25"/>
      <c r="I43" s="43"/>
      <c r="J43" s="25"/>
      <c r="K43" s="25"/>
      <c r="L43" s="25"/>
      <c r="M43" s="25"/>
      <c r="N43" s="26"/>
      <c r="O43" s="35"/>
      <c r="P43" s="27"/>
      <c r="Q43" s="25"/>
      <c r="R43" s="32">
        <f>I42</f>
        <v>0.6</v>
      </c>
      <c r="S43" s="32"/>
      <c r="T43" s="32"/>
      <c r="U43" s="36">
        <f>I42</f>
        <v>0.6</v>
      </c>
      <c r="V43" s="37"/>
      <c r="W43" s="38"/>
      <c r="X43" s="24">
        <f>I42</f>
        <v>0.6</v>
      </c>
      <c r="Y43" s="30"/>
    </row>
    <row r="44" spans="1:25" ht="57.6" customHeight="1">
      <c r="A44" s="25"/>
      <c r="B44" s="25"/>
      <c r="C44" s="25"/>
      <c r="D44" s="39"/>
      <c r="E44" s="39"/>
      <c r="F44" s="39"/>
      <c r="G44" s="41"/>
      <c r="H44" s="25"/>
      <c r="I44" s="43"/>
      <c r="J44" s="25"/>
      <c r="K44" s="25"/>
      <c r="L44" s="25"/>
      <c r="M44" s="25" t="s">
        <v>294</v>
      </c>
      <c r="N44" s="26">
        <v>0</v>
      </c>
      <c r="O44" s="34">
        <v>127</v>
      </c>
      <c r="P44" s="27" t="s">
        <v>307</v>
      </c>
      <c r="Q44" s="25"/>
      <c r="R44" s="33" t="s">
        <v>14</v>
      </c>
      <c r="S44" s="33"/>
      <c r="T44" s="33"/>
      <c r="U44" s="33"/>
      <c r="V44" s="33"/>
      <c r="W44" s="33"/>
      <c r="X44" s="33"/>
      <c r="Y44" s="30"/>
    </row>
    <row r="45" spans="1:25" ht="57.6" customHeight="1">
      <c r="A45" s="25"/>
      <c r="B45" s="25"/>
      <c r="C45" s="25"/>
      <c r="D45" s="39"/>
      <c r="E45" s="39"/>
      <c r="F45" s="39"/>
      <c r="G45" s="42"/>
      <c r="H45" s="25"/>
      <c r="I45" s="43"/>
      <c r="J45" s="25"/>
      <c r="K45" s="25"/>
      <c r="L45" s="25"/>
      <c r="M45" s="25"/>
      <c r="N45" s="26"/>
      <c r="O45" s="35"/>
      <c r="P45" s="27"/>
      <c r="Q45" s="25"/>
      <c r="R45" s="32" t="e">
        <f>(N42/N44)</f>
        <v>#DIV/0!</v>
      </c>
      <c r="S45" s="32"/>
      <c r="T45" s="32"/>
      <c r="U45" s="36">
        <f>(O42/O44)</f>
        <v>0.89763779527559051</v>
      </c>
      <c r="V45" s="37"/>
      <c r="W45" s="38"/>
      <c r="X45" s="24">
        <f>U45</f>
        <v>0.89763779527559051</v>
      </c>
      <c r="Y45" s="31"/>
    </row>
    <row r="46" spans="1:25" s="21" customFormat="1" ht="250.15" customHeight="1">
      <c r="A46" s="14"/>
      <c r="B46" s="14"/>
      <c r="C46" s="14"/>
      <c r="D46" s="14"/>
      <c r="E46" s="14"/>
      <c r="F46" s="19" t="s">
        <v>246</v>
      </c>
      <c r="G46" s="14"/>
      <c r="H46" s="14"/>
      <c r="I46" s="14"/>
      <c r="J46" s="14"/>
      <c r="K46" s="19" t="s">
        <v>246</v>
      </c>
      <c r="L46" s="14"/>
      <c r="M46" s="14"/>
      <c r="N46" s="14"/>
      <c r="O46" s="14"/>
      <c r="P46" s="14"/>
      <c r="Q46" s="20" t="s">
        <v>248</v>
      </c>
      <c r="R46" s="14"/>
      <c r="S46" s="14"/>
      <c r="T46" s="14"/>
      <c r="U46" s="14"/>
      <c r="V46" s="14"/>
      <c r="W46" s="14"/>
      <c r="X46" s="14"/>
    </row>
    <row r="47" spans="1:25" ht="38.450000000000003" customHeight="1">
      <c r="F47" s="15" t="s">
        <v>298</v>
      </c>
      <c r="K47" s="15" t="s">
        <v>299</v>
      </c>
      <c r="Q47" s="16" t="s">
        <v>300</v>
      </c>
    </row>
    <row r="48" spans="1:25" ht="38.450000000000003" customHeight="1">
      <c r="F48" s="15" t="s">
        <v>247</v>
      </c>
      <c r="K48" s="15" t="s">
        <v>309</v>
      </c>
      <c r="Q48" s="16" t="s">
        <v>310</v>
      </c>
    </row>
  </sheetData>
  <sheetProtection algorithmName="SHA-512" hashValue="zeB/8jA/6tTZ18FYjnC48N4xkGkUzyPWgJ46rtOhq+BcadDjimKfa/XFY0vxi8JtdecYY/O9ryIdoTVZrr0ZEw==" saltValue="9WebJS09vM9TV0FpfSUprw==" spinCount="100000" sheet="1" formatCells="0" formatColumns="0" formatRows="0"/>
  <protectedRanges>
    <protectedRange algorithmName="SHA-512" hashValue="LoJxPrt9MEm8Mjs3/05s7wCdpTmnTjT5xGlHFNeEQlxhnF1VrdN2WsCakvvhI81TWa+q7/JkFd3FpSP1AhF0/w==" saltValue="qxb/qS6KIdXuTKpM/939tg==" spinCount="100000" sqref="D18:G45" name="Rango1"/>
  </protectedRanges>
  <mergeCells count="225">
    <mergeCell ref="A2:Y2"/>
    <mergeCell ref="A1:Y1"/>
    <mergeCell ref="H7:Y7"/>
    <mergeCell ref="H8:Y8"/>
    <mergeCell ref="G9:Y9"/>
    <mergeCell ref="I10:Y10"/>
    <mergeCell ref="I11:Y11"/>
    <mergeCell ref="D12:Y12"/>
    <mergeCell ref="D13:Y13"/>
    <mergeCell ref="A7:C7"/>
    <mergeCell ref="A8:C9"/>
    <mergeCell ref="D9:F9"/>
    <mergeCell ref="A10:C11"/>
    <mergeCell ref="D10:F10"/>
    <mergeCell ref="D11:F11"/>
    <mergeCell ref="D7:E7"/>
    <mergeCell ref="D8:E8"/>
    <mergeCell ref="G10:H10"/>
    <mergeCell ref="G11:H11"/>
    <mergeCell ref="A12:C12"/>
    <mergeCell ref="A5:Y5"/>
    <mergeCell ref="A3:Y3"/>
    <mergeCell ref="A13:C13"/>
    <mergeCell ref="F26:F29"/>
    <mergeCell ref="K30:K33"/>
    <mergeCell ref="M30:M31"/>
    <mergeCell ref="M32:M33"/>
    <mergeCell ref="G22:G25"/>
    <mergeCell ref="H22:H25"/>
    <mergeCell ref="I22:I25"/>
    <mergeCell ref="J22:J25"/>
    <mergeCell ref="L22:L25"/>
    <mergeCell ref="G30:G33"/>
    <mergeCell ref="H30:H33"/>
    <mergeCell ref="I30:I33"/>
    <mergeCell ref="F30:F33"/>
    <mergeCell ref="G26:G29"/>
    <mergeCell ref="H26:H29"/>
    <mergeCell ref="I26:I29"/>
    <mergeCell ref="J26:J29"/>
    <mergeCell ref="L26:L29"/>
    <mergeCell ref="F22:F25"/>
    <mergeCell ref="N18:N19"/>
    <mergeCell ref="R18:X18"/>
    <mergeCell ref="N20:N21"/>
    <mergeCell ref="O20:O21"/>
    <mergeCell ref="R16:W16"/>
    <mergeCell ref="J30:J33"/>
    <mergeCell ref="L30:L33"/>
    <mergeCell ref="N30:N31"/>
    <mergeCell ref="P30:P31"/>
    <mergeCell ref="Q30:Q33"/>
    <mergeCell ref="R30:X30"/>
    <mergeCell ref="R31:T31"/>
    <mergeCell ref="N32:N33"/>
    <mergeCell ref="P32:P33"/>
    <mergeCell ref="R32:X32"/>
    <mergeCell ref="R33:T33"/>
    <mergeCell ref="U33:W33"/>
    <mergeCell ref="U31:W31"/>
    <mergeCell ref="O22:O23"/>
    <mergeCell ref="O24:O25"/>
    <mergeCell ref="O26:O27"/>
    <mergeCell ref="R27:T27"/>
    <mergeCell ref="O28:O29"/>
    <mergeCell ref="R29:T29"/>
    <mergeCell ref="O30:O31"/>
    <mergeCell ref="P26:P27"/>
    <mergeCell ref="O32:O33"/>
    <mergeCell ref="N28:N29"/>
    <mergeCell ref="P28:P29"/>
    <mergeCell ref="A16:Q16"/>
    <mergeCell ref="X16:X17"/>
    <mergeCell ref="R17:T17"/>
    <mergeCell ref="A18:A21"/>
    <mergeCell ref="B18:B21"/>
    <mergeCell ref="C18:C21"/>
    <mergeCell ref="D18:D21"/>
    <mergeCell ref="F18:F21"/>
    <mergeCell ref="G18:G21"/>
    <mergeCell ref="H18:H21"/>
    <mergeCell ref="I18:I21"/>
    <mergeCell ref="K18:K21"/>
    <mergeCell ref="M18:M19"/>
    <mergeCell ref="M20:M21"/>
    <mergeCell ref="J18:J21"/>
    <mergeCell ref="L18:L21"/>
    <mergeCell ref="U17:W17"/>
    <mergeCell ref="P18:P19"/>
    <mergeCell ref="U19:W19"/>
    <mergeCell ref="R19:T19"/>
    <mergeCell ref="U21:W21"/>
    <mergeCell ref="O18:O19"/>
    <mergeCell ref="U23:W23"/>
    <mergeCell ref="U25:W25"/>
    <mergeCell ref="U27:W27"/>
    <mergeCell ref="U29:W29"/>
    <mergeCell ref="A30:A33"/>
    <mergeCell ref="B30:B33"/>
    <mergeCell ref="C30:C33"/>
    <mergeCell ref="D30:D33"/>
    <mergeCell ref="A26:A29"/>
    <mergeCell ref="B26:B29"/>
    <mergeCell ref="C26:C29"/>
    <mergeCell ref="D26:D29"/>
    <mergeCell ref="A22:A25"/>
    <mergeCell ref="B22:B25"/>
    <mergeCell ref="C22:C25"/>
    <mergeCell ref="D22:D25"/>
    <mergeCell ref="N24:N25"/>
    <mergeCell ref="P24:P25"/>
    <mergeCell ref="R24:X24"/>
    <mergeCell ref="R25:T25"/>
    <mergeCell ref="R26:X26"/>
    <mergeCell ref="R28:X28"/>
    <mergeCell ref="N26:N27"/>
    <mergeCell ref="Q26:Q29"/>
    <mergeCell ref="Y16:Y17"/>
    <mergeCell ref="Y18:Y21"/>
    <mergeCell ref="Y22:Y25"/>
    <mergeCell ref="Y26:Y29"/>
    <mergeCell ref="Y30:Y33"/>
    <mergeCell ref="E18:E21"/>
    <mergeCell ref="E22:E25"/>
    <mergeCell ref="E26:E29"/>
    <mergeCell ref="E30:E33"/>
    <mergeCell ref="P20:P21"/>
    <mergeCell ref="R20:X20"/>
    <mergeCell ref="R21:T21"/>
    <mergeCell ref="Q18:Q21"/>
    <mergeCell ref="K22:K25"/>
    <mergeCell ref="M22:M23"/>
    <mergeCell ref="M24:M25"/>
    <mergeCell ref="K26:K29"/>
    <mergeCell ref="M26:M27"/>
    <mergeCell ref="M28:M29"/>
    <mergeCell ref="N22:N23"/>
    <mergeCell ref="P22:P23"/>
    <mergeCell ref="Q22:Q25"/>
    <mergeCell ref="R22:X22"/>
    <mergeCell ref="R23:T23"/>
    <mergeCell ref="A34:A37"/>
    <mergeCell ref="B34:B37"/>
    <mergeCell ref="C34:C37"/>
    <mergeCell ref="D34:D37"/>
    <mergeCell ref="E34:E37"/>
    <mergeCell ref="F34:F37"/>
    <mergeCell ref="G34:G37"/>
    <mergeCell ref="H34:H37"/>
    <mergeCell ref="I34:I37"/>
    <mergeCell ref="J34:J37"/>
    <mergeCell ref="K34:K37"/>
    <mergeCell ref="L34:L37"/>
    <mergeCell ref="M34:M35"/>
    <mergeCell ref="N34:N35"/>
    <mergeCell ref="P34:P35"/>
    <mergeCell ref="Q34:Q37"/>
    <mergeCell ref="R34:X34"/>
    <mergeCell ref="Y34:Y37"/>
    <mergeCell ref="R35:T35"/>
    <mergeCell ref="M36:M37"/>
    <mergeCell ref="N36:N37"/>
    <mergeCell ref="P36:P37"/>
    <mergeCell ref="R36:X36"/>
    <mergeCell ref="R37:T37"/>
    <mergeCell ref="U35:W35"/>
    <mergeCell ref="U37:W37"/>
    <mergeCell ref="O34:O35"/>
    <mergeCell ref="O36:O37"/>
    <mergeCell ref="A38:A41"/>
    <mergeCell ref="B38:B41"/>
    <mergeCell ref="C38:C41"/>
    <mergeCell ref="D38:D41"/>
    <mergeCell ref="E38:E41"/>
    <mergeCell ref="F38:F41"/>
    <mergeCell ref="G38:G41"/>
    <mergeCell ref="H38:H41"/>
    <mergeCell ref="I38:I41"/>
    <mergeCell ref="J38:J41"/>
    <mergeCell ref="K38:K41"/>
    <mergeCell ref="L38:L41"/>
    <mergeCell ref="M38:M39"/>
    <mergeCell ref="N38:N39"/>
    <mergeCell ref="P38:P39"/>
    <mergeCell ref="Q38:Q41"/>
    <mergeCell ref="R38:X38"/>
    <mergeCell ref="Y38:Y41"/>
    <mergeCell ref="R39:T39"/>
    <mergeCell ref="M40:M41"/>
    <mergeCell ref="N40:N41"/>
    <mergeCell ref="P40:P41"/>
    <mergeCell ref="R40:X40"/>
    <mergeCell ref="R41:T41"/>
    <mergeCell ref="O40:O41"/>
    <mergeCell ref="U39:W39"/>
    <mergeCell ref="U41:W41"/>
    <mergeCell ref="O38:O39"/>
    <mergeCell ref="A42:A45"/>
    <mergeCell ref="B42:B45"/>
    <mergeCell ref="C42:C45"/>
    <mergeCell ref="D42:D45"/>
    <mergeCell ref="E42:E45"/>
    <mergeCell ref="F42:F45"/>
    <mergeCell ref="G42:G45"/>
    <mergeCell ref="H42:H45"/>
    <mergeCell ref="I42:I45"/>
    <mergeCell ref="J42:J45"/>
    <mergeCell ref="K42:K45"/>
    <mergeCell ref="L42:L45"/>
    <mergeCell ref="M42:M43"/>
    <mergeCell ref="N42:N43"/>
    <mergeCell ref="P42:P43"/>
    <mergeCell ref="Q42:Q45"/>
    <mergeCell ref="R42:X42"/>
    <mergeCell ref="Y42:Y45"/>
    <mergeCell ref="R43:T43"/>
    <mergeCell ref="M44:M45"/>
    <mergeCell ref="N44:N45"/>
    <mergeCell ref="P44:P45"/>
    <mergeCell ref="R44:X44"/>
    <mergeCell ref="R45:T45"/>
    <mergeCell ref="O42:O43"/>
    <mergeCell ref="O44:O45"/>
    <mergeCell ref="U43:W43"/>
    <mergeCell ref="U45:W45"/>
  </mergeCells>
  <pageMargins left="0.15748031496062992" right="0.11811023622047245" top="0.11811023622047245" bottom="0.11811023622047245" header="0.11811023622047245" footer="0.11811023622047245"/>
  <pageSetup paperSize="10000" scale="34" fitToWidth="2" fitToHeight="7" orientation="landscape" r:id="rId1"/>
  <headerFooter>
    <oddFooter>&amp;C&amp;"Helvetica Neue,Regular"&amp;12&amp;K000000&amp;P</oddFooter>
  </headerFooter>
  <rowBreaks count="2" manualBreakCount="2">
    <brk id="37" max="20" man="1"/>
    <brk id="59" max="19" man="1"/>
  </rowBreaks>
  <ignoredErrors>
    <ignoredError sqref="F7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Hoja2!$A$2:$A$92</xm:f>
          </x14:formula1>
          <xm:sqref>H7</xm:sqref>
        </x14:dataValidation>
        <x14:dataValidation type="list" allowBlank="1" showInputMessage="1" showErrorMessage="1">
          <x14:formula1>
            <xm:f>Hoja1!$D$4:$D$5</xm:f>
          </x14:formula1>
          <xm:sqref>E18:E45</xm:sqref>
        </x14:dataValidation>
        <x14:dataValidation type="list" allowBlank="1" showInputMessage="1" showErrorMessage="1">
          <x14:formula1>
            <xm:f>Hoja1!$E$4:$E$7</xm:f>
          </x14:formula1>
          <xm:sqref>J18:J21</xm:sqref>
        </x14:dataValidation>
        <x14:dataValidation type="list" allowBlank="1" showInputMessage="1" showErrorMessage="1">
          <x14:formula1>
            <xm:f>Hoja1!$B$4:$B$5</xm:f>
          </x14:formula1>
          <xm:sqref>D18:D45</xm:sqref>
        </x14:dataValidation>
        <x14:dataValidation type="list" allowBlank="1" showInputMessage="1" showErrorMessage="1">
          <x14:formula1>
            <xm:f>Hoja1!$A$4:$A$7</xm:f>
          </x14:formula1>
          <xm:sqref>B18:B45</xm:sqref>
        </x14:dataValidation>
        <x14:dataValidation type="list" allowBlank="1" showInputMessage="1" showErrorMessage="1">
          <x14:formula1>
            <xm:f>Hoja1!$C$4:$C$7</xm:f>
          </x14:formula1>
          <xm:sqref>F18:F45</xm:sqref>
        </x14:dataValidation>
        <x14:dataValidation type="list" allowBlank="1" showInputMessage="1" showErrorMessage="1">
          <x14:formula1>
            <xm:f>Hoja1!$E$4:$E$6</xm:f>
          </x14:formula1>
          <xm:sqref>J22:J45</xm:sqref>
        </x14:dataValidation>
        <x14:dataValidation type="list" allowBlank="1" showInputMessage="1" showErrorMessage="1">
          <x14:formula1>
            <xm:f>Hoja1!$F$4:$F$9</xm:f>
          </x14:formula1>
          <xm:sqref>L18:L45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9"/>
  <sheetViews>
    <sheetView workbookViewId="0">
      <selection activeCell="E8" sqref="E8"/>
    </sheetView>
  </sheetViews>
  <sheetFormatPr baseColWidth="10" defaultRowHeight="15"/>
  <sheetData>
    <row r="3" spans="1:6">
      <c r="A3" t="s">
        <v>55</v>
      </c>
      <c r="B3" s="1" t="s">
        <v>37</v>
      </c>
      <c r="C3" s="1" t="s">
        <v>38</v>
      </c>
      <c r="D3" s="1" t="s">
        <v>39</v>
      </c>
      <c r="E3" s="1" t="s">
        <v>11</v>
      </c>
      <c r="F3" s="1" t="s">
        <v>40</v>
      </c>
    </row>
    <row r="4" spans="1:6">
      <c r="A4" t="s">
        <v>56</v>
      </c>
      <c r="B4" s="1" t="s">
        <v>58</v>
      </c>
      <c r="C4" s="1" t="s">
        <v>41</v>
      </c>
      <c r="D4" s="1" t="s">
        <v>42</v>
      </c>
      <c r="E4" s="1" t="s">
        <v>12</v>
      </c>
      <c r="F4" s="1" t="s">
        <v>43</v>
      </c>
    </row>
    <row r="5" spans="1:6">
      <c r="A5" t="s">
        <v>59</v>
      </c>
      <c r="B5" s="1" t="s">
        <v>44</v>
      </c>
      <c r="C5" s="1" t="s">
        <v>45</v>
      </c>
      <c r="D5" s="1" t="s">
        <v>60</v>
      </c>
      <c r="E5" s="1" t="s">
        <v>46</v>
      </c>
      <c r="F5" s="1" t="s">
        <v>47</v>
      </c>
    </row>
    <row r="6" spans="1:6">
      <c r="A6" t="s">
        <v>57</v>
      </c>
      <c r="C6" s="1" t="s">
        <v>48</v>
      </c>
      <c r="E6" s="1" t="s">
        <v>49</v>
      </c>
      <c r="F6" s="1" t="s">
        <v>50</v>
      </c>
    </row>
    <row r="7" spans="1:6">
      <c r="A7" t="s">
        <v>10</v>
      </c>
      <c r="C7" s="1" t="s">
        <v>51</v>
      </c>
      <c r="E7" s="1" t="s">
        <v>244</v>
      </c>
      <c r="F7" s="1" t="s">
        <v>52</v>
      </c>
    </row>
    <row r="8" spans="1:6">
      <c r="F8" s="1" t="s">
        <v>53</v>
      </c>
    </row>
    <row r="9" spans="1:6">
      <c r="F9" s="1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A62" workbookViewId="0">
      <selection activeCell="A76" sqref="A76"/>
    </sheetView>
  </sheetViews>
  <sheetFormatPr baseColWidth="10" defaultColWidth="11.5703125" defaultRowHeight="15"/>
  <cols>
    <col min="1" max="1" width="48.7109375" style="3" customWidth="1"/>
    <col min="2" max="16384" width="11.5703125" style="3"/>
  </cols>
  <sheetData>
    <row r="1" spans="1:6">
      <c r="A1" s="2" t="s">
        <v>26</v>
      </c>
      <c r="B1" s="2" t="s">
        <v>61</v>
      </c>
    </row>
    <row r="2" spans="1:6">
      <c r="A2" s="3" t="s">
        <v>240</v>
      </c>
      <c r="B2" s="3" t="s">
        <v>62</v>
      </c>
    </row>
    <row r="3" spans="1:6">
      <c r="A3" s="3" t="s">
        <v>241</v>
      </c>
      <c r="B3" s="3" t="s">
        <v>63</v>
      </c>
      <c r="E3" s="3" t="s">
        <v>64</v>
      </c>
      <c r="F3" s="3" t="str">
        <f>A27</f>
        <v>SECRETARÍA DE SEGURIDAD CIUDADANA</v>
      </c>
    </row>
    <row r="4" spans="1:6">
      <c r="A4" s="3" t="s">
        <v>242</v>
      </c>
      <c r="B4" s="3" t="s">
        <v>65</v>
      </c>
    </row>
    <row r="5" spans="1:6">
      <c r="A5" s="3" t="s">
        <v>66</v>
      </c>
      <c r="B5" s="3" t="s">
        <v>67</v>
      </c>
      <c r="E5" s="3" t="s">
        <v>24</v>
      </c>
      <c r="F5" s="3" t="str">
        <f>VLOOKUP($F$3,$A$2:$B$28,2,FALSE)</f>
        <v>1IPP</v>
      </c>
    </row>
    <row r="6" spans="1:6">
      <c r="A6" s="3" t="s">
        <v>68</v>
      </c>
      <c r="B6" s="3" t="s">
        <v>69</v>
      </c>
    </row>
    <row r="7" spans="1:6">
      <c r="A7" s="3" t="s">
        <v>70</v>
      </c>
      <c r="B7" s="3" t="s">
        <v>71</v>
      </c>
    </row>
    <row r="8" spans="1:6">
      <c r="A8" s="3" t="s">
        <v>72</v>
      </c>
      <c r="B8" s="3" t="s">
        <v>73</v>
      </c>
    </row>
    <row r="9" spans="1:6">
      <c r="A9" s="3" t="s">
        <v>74</v>
      </c>
      <c r="B9" s="3" t="s">
        <v>75</v>
      </c>
    </row>
    <row r="10" spans="1:6">
      <c r="A10" s="3" t="s">
        <v>76</v>
      </c>
      <c r="B10" s="3" t="s">
        <v>77</v>
      </c>
    </row>
    <row r="11" spans="1:6">
      <c r="A11" s="3" t="s">
        <v>78</v>
      </c>
      <c r="B11" s="3" t="s">
        <v>79</v>
      </c>
    </row>
    <row r="12" spans="1:6">
      <c r="A12" s="3" t="s">
        <v>80</v>
      </c>
      <c r="B12" s="3" t="s">
        <v>81</v>
      </c>
    </row>
    <row r="13" spans="1:6">
      <c r="A13" s="3" t="s">
        <v>82</v>
      </c>
      <c r="B13" s="3" t="s">
        <v>83</v>
      </c>
    </row>
    <row r="14" spans="1:6">
      <c r="A14" s="3" t="s">
        <v>84</v>
      </c>
      <c r="B14" s="3" t="s">
        <v>85</v>
      </c>
    </row>
    <row r="15" spans="1:6">
      <c r="A15" s="3" t="s">
        <v>86</v>
      </c>
      <c r="B15" s="3" t="s">
        <v>87</v>
      </c>
    </row>
    <row r="16" spans="1:6">
      <c r="A16" s="3" t="s">
        <v>88</v>
      </c>
      <c r="B16" s="3" t="s">
        <v>89</v>
      </c>
    </row>
    <row r="17" spans="1:2">
      <c r="A17" s="3" t="s">
        <v>90</v>
      </c>
      <c r="B17" s="3" t="s">
        <v>91</v>
      </c>
    </row>
    <row r="18" spans="1:2">
      <c r="A18" s="3" t="s">
        <v>92</v>
      </c>
      <c r="B18" s="3" t="s">
        <v>93</v>
      </c>
    </row>
    <row r="19" spans="1:2">
      <c r="A19" s="3" t="s">
        <v>94</v>
      </c>
      <c r="B19" s="3" t="s">
        <v>95</v>
      </c>
    </row>
    <row r="20" spans="1:2">
      <c r="A20" s="3" t="s">
        <v>96</v>
      </c>
      <c r="B20" s="3" t="s">
        <v>97</v>
      </c>
    </row>
    <row r="21" spans="1:2">
      <c r="A21" s="3" t="s">
        <v>98</v>
      </c>
      <c r="B21" s="3" t="s">
        <v>99</v>
      </c>
    </row>
    <row r="22" spans="1:2">
      <c r="A22" s="3" t="s">
        <v>100</v>
      </c>
      <c r="B22" s="3" t="s">
        <v>101</v>
      </c>
    </row>
    <row r="23" spans="1:2">
      <c r="A23" s="3" t="s">
        <v>102</v>
      </c>
      <c r="B23" s="3" t="s">
        <v>103</v>
      </c>
    </row>
    <row r="24" spans="1:2">
      <c r="A24" s="3" t="s">
        <v>104</v>
      </c>
      <c r="B24" s="3" t="s">
        <v>105</v>
      </c>
    </row>
    <row r="25" spans="1:2">
      <c r="A25" s="3" t="s">
        <v>106</v>
      </c>
      <c r="B25" s="3" t="s">
        <v>107</v>
      </c>
    </row>
    <row r="26" spans="1:2">
      <c r="A26" s="3" t="s">
        <v>108</v>
      </c>
      <c r="B26" s="3" t="s">
        <v>109</v>
      </c>
    </row>
    <row r="27" spans="1:2">
      <c r="A27" s="3" t="s">
        <v>110</v>
      </c>
      <c r="B27" s="3" t="s">
        <v>111</v>
      </c>
    </row>
    <row r="28" spans="1:2">
      <c r="A28" s="3" t="s">
        <v>112</v>
      </c>
      <c r="B28" s="3" t="s">
        <v>113</v>
      </c>
    </row>
    <row r="29" spans="1:2">
      <c r="A29" s="3" t="s">
        <v>114</v>
      </c>
      <c r="B29" s="3" t="s">
        <v>115</v>
      </c>
    </row>
    <row r="30" spans="1:2">
      <c r="A30" s="3" t="s">
        <v>116</v>
      </c>
      <c r="B30" s="3" t="s">
        <v>117</v>
      </c>
    </row>
    <row r="31" spans="1:2">
      <c r="A31" s="3" t="s">
        <v>118</v>
      </c>
      <c r="B31" s="3" t="s">
        <v>119</v>
      </c>
    </row>
    <row r="32" spans="1:2">
      <c r="A32" s="3" t="s">
        <v>120</v>
      </c>
      <c r="B32" s="3" t="s">
        <v>121</v>
      </c>
    </row>
    <row r="33" spans="1:2">
      <c r="A33" s="3" t="s">
        <v>122</v>
      </c>
      <c r="B33" s="3" t="s">
        <v>123</v>
      </c>
    </row>
    <row r="34" spans="1:2">
      <c r="A34" s="3" t="s">
        <v>124</v>
      </c>
      <c r="B34" s="3" t="s">
        <v>125</v>
      </c>
    </row>
    <row r="35" spans="1:2">
      <c r="A35" s="3" t="s">
        <v>17</v>
      </c>
      <c r="B35" s="3" t="s">
        <v>126</v>
      </c>
    </row>
    <row r="36" spans="1:2">
      <c r="A36" s="3" t="s">
        <v>18</v>
      </c>
      <c r="B36" s="3" t="s">
        <v>127</v>
      </c>
    </row>
    <row r="37" spans="1:2">
      <c r="A37" s="3" t="s">
        <v>128</v>
      </c>
      <c r="B37" s="3" t="s">
        <v>129</v>
      </c>
    </row>
    <row r="38" spans="1:2">
      <c r="A38" s="3" t="s">
        <v>130</v>
      </c>
      <c r="B38" s="3" t="s">
        <v>131</v>
      </c>
    </row>
    <row r="39" spans="1:2">
      <c r="A39" s="3" t="s">
        <v>132</v>
      </c>
      <c r="B39" s="3" t="s">
        <v>133</v>
      </c>
    </row>
    <row r="40" spans="1:2">
      <c r="A40" s="3" t="s">
        <v>134</v>
      </c>
      <c r="B40" s="3" t="s">
        <v>135</v>
      </c>
    </row>
    <row r="41" spans="1:2">
      <c r="A41" s="3" t="s">
        <v>136</v>
      </c>
      <c r="B41" s="3" t="s">
        <v>137</v>
      </c>
    </row>
    <row r="42" spans="1:2">
      <c r="A42" s="3" t="s">
        <v>138</v>
      </c>
      <c r="B42" s="3" t="s">
        <v>139</v>
      </c>
    </row>
    <row r="43" spans="1:2">
      <c r="A43" s="3" t="s">
        <v>140</v>
      </c>
      <c r="B43" s="3" t="s">
        <v>141</v>
      </c>
    </row>
    <row r="44" spans="1:2">
      <c r="A44" s="3" t="s">
        <v>142</v>
      </c>
      <c r="B44" s="3" t="s">
        <v>143</v>
      </c>
    </row>
    <row r="45" spans="1:2">
      <c r="A45" s="3" t="s">
        <v>144</v>
      </c>
      <c r="B45" s="3" t="s">
        <v>145</v>
      </c>
    </row>
    <row r="46" spans="1:2">
      <c r="A46" s="3" t="s">
        <v>146</v>
      </c>
      <c r="B46" s="3" t="s">
        <v>147</v>
      </c>
    </row>
    <row r="47" spans="1:2">
      <c r="A47" s="3" t="s">
        <v>148</v>
      </c>
      <c r="B47" s="3" t="s">
        <v>149</v>
      </c>
    </row>
    <row r="48" spans="1:2">
      <c r="A48" s="3" t="s">
        <v>150</v>
      </c>
      <c r="B48" s="3" t="s">
        <v>151</v>
      </c>
    </row>
    <row r="49" spans="1:2">
      <c r="A49" s="3" t="s">
        <v>152</v>
      </c>
      <c r="B49" s="3" t="s">
        <v>153</v>
      </c>
    </row>
    <row r="50" spans="1:2">
      <c r="A50" s="3" t="s">
        <v>154</v>
      </c>
      <c r="B50" s="3" t="s">
        <v>155</v>
      </c>
    </row>
    <row r="51" spans="1:2">
      <c r="A51" s="3" t="s">
        <v>156</v>
      </c>
      <c r="B51" s="3" t="s">
        <v>157</v>
      </c>
    </row>
    <row r="52" spans="1:2">
      <c r="A52" s="3" t="s">
        <v>158</v>
      </c>
      <c r="B52" s="3" t="s">
        <v>159</v>
      </c>
    </row>
    <row r="53" spans="1:2">
      <c r="A53" s="3" t="s">
        <v>160</v>
      </c>
      <c r="B53" s="3" t="s">
        <v>161</v>
      </c>
    </row>
    <row r="54" spans="1:2">
      <c r="A54" s="3" t="s">
        <v>162</v>
      </c>
      <c r="B54" s="3" t="s">
        <v>163</v>
      </c>
    </row>
    <row r="55" spans="1:2">
      <c r="A55" s="3" t="s">
        <v>164</v>
      </c>
      <c r="B55" s="3" t="s">
        <v>165</v>
      </c>
    </row>
    <row r="56" spans="1:2">
      <c r="A56" s="3" t="s">
        <v>166</v>
      </c>
      <c r="B56" s="3" t="s">
        <v>167</v>
      </c>
    </row>
    <row r="57" spans="1:2">
      <c r="A57" s="3" t="s">
        <v>168</v>
      </c>
      <c r="B57" s="3" t="s">
        <v>169</v>
      </c>
    </row>
    <row r="58" spans="1:2">
      <c r="A58" s="3" t="s">
        <v>170</v>
      </c>
      <c r="B58" s="3" t="s">
        <v>171</v>
      </c>
    </row>
    <row r="59" spans="1:2">
      <c r="A59" s="3" t="s">
        <v>172</v>
      </c>
      <c r="B59" s="3" t="s">
        <v>173</v>
      </c>
    </row>
    <row r="60" spans="1:2">
      <c r="A60" s="3" t="s">
        <v>174</v>
      </c>
      <c r="B60" s="3" t="s">
        <v>175</v>
      </c>
    </row>
    <row r="61" spans="1:2">
      <c r="A61" s="3" t="s">
        <v>176</v>
      </c>
      <c r="B61" s="3" t="s">
        <v>177</v>
      </c>
    </row>
    <row r="62" spans="1:2">
      <c r="A62" s="3" t="s">
        <v>178</v>
      </c>
      <c r="B62" s="3" t="s">
        <v>179</v>
      </c>
    </row>
    <row r="63" spans="1:2">
      <c r="A63" s="3" t="s">
        <v>180</v>
      </c>
      <c r="B63" s="3" t="s">
        <v>181</v>
      </c>
    </row>
    <row r="64" spans="1:2">
      <c r="A64" s="3" t="s">
        <v>182</v>
      </c>
      <c r="B64" s="3" t="s">
        <v>183</v>
      </c>
    </row>
    <row r="65" spans="1:2">
      <c r="A65" s="3" t="s">
        <v>184</v>
      </c>
      <c r="B65" s="3" t="s">
        <v>185</v>
      </c>
    </row>
    <row r="66" spans="1:2">
      <c r="A66" s="3" t="s">
        <v>186</v>
      </c>
      <c r="B66" s="3" t="s">
        <v>187</v>
      </c>
    </row>
    <row r="67" spans="1:2">
      <c r="A67" s="3" t="s">
        <v>188</v>
      </c>
      <c r="B67" s="3" t="s">
        <v>189</v>
      </c>
    </row>
    <row r="68" spans="1:2">
      <c r="A68" s="3" t="s">
        <v>190</v>
      </c>
      <c r="B68" s="3" t="s">
        <v>191</v>
      </c>
    </row>
    <row r="69" spans="1:2">
      <c r="A69" s="3" t="s">
        <v>192</v>
      </c>
      <c r="B69" s="3" t="s">
        <v>193</v>
      </c>
    </row>
    <row r="70" spans="1:2">
      <c r="A70" s="3" t="s">
        <v>194</v>
      </c>
      <c r="B70" s="3" t="s">
        <v>195</v>
      </c>
    </row>
    <row r="71" spans="1:2">
      <c r="A71" s="3" t="s">
        <v>196</v>
      </c>
      <c r="B71" s="3" t="s">
        <v>197</v>
      </c>
    </row>
    <row r="72" spans="1:2">
      <c r="A72" s="3" t="s">
        <v>198</v>
      </c>
      <c r="B72" s="3" t="s">
        <v>199</v>
      </c>
    </row>
    <row r="73" spans="1:2" ht="15" customHeight="1">
      <c r="A73" s="3" t="s">
        <v>200</v>
      </c>
      <c r="B73" s="3" t="s">
        <v>201</v>
      </c>
    </row>
    <row r="74" spans="1:2">
      <c r="A74" s="3" t="s">
        <v>202</v>
      </c>
      <c r="B74" s="3" t="s">
        <v>203</v>
      </c>
    </row>
    <row r="75" spans="1:2">
      <c r="A75" s="3" t="s">
        <v>204</v>
      </c>
      <c r="B75" s="3" t="s">
        <v>205</v>
      </c>
    </row>
    <row r="76" spans="1:2">
      <c r="A76" s="3" t="s">
        <v>206</v>
      </c>
      <c r="B76" s="3" t="s">
        <v>207</v>
      </c>
    </row>
    <row r="77" spans="1:2">
      <c r="A77" s="3" t="s">
        <v>208</v>
      </c>
      <c r="B77" s="3" t="s">
        <v>209</v>
      </c>
    </row>
    <row r="78" spans="1:2">
      <c r="A78" s="3" t="s">
        <v>210</v>
      </c>
      <c r="B78" s="3" t="s">
        <v>211</v>
      </c>
    </row>
    <row r="79" spans="1:2">
      <c r="A79" s="3" t="s">
        <v>212</v>
      </c>
      <c r="B79" s="3" t="s">
        <v>213</v>
      </c>
    </row>
    <row r="80" spans="1:2">
      <c r="A80" s="3" t="s">
        <v>214</v>
      </c>
      <c r="B80" s="3" t="s">
        <v>215</v>
      </c>
    </row>
    <row r="81" spans="1:2">
      <c r="A81" s="3" t="s">
        <v>216</v>
      </c>
      <c r="B81" s="3" t="s">
        <v>217</v>
      </c>
    </row>
    <row r="82" spans="1:2">
      <c r="A82" s="3" t="s">
        <v>218</v>
      </c>
      <c r="B82" s="3" t="s">
        <v>219</v>
      </c>
    </row>
    <row r="83" spans="1:2">
      <c r="A83" s="3" t="s">
        <v>220</v>
      </c>
      <c r="B83" s="3" t="s">
        <v>221</v>
      </c>
    </row>
    <row r="84" spans="1:2">
      <c r="A84" s="3" t="s">
        <v>222</v>
      </c>
      <c r="B84" s="3" t="s">
        <v>223</v>
      </c>
    </row>
    <row r="85" spans="1:2">
      <c r="A85" s="3" t="s">
        <v>224</v>
      </c>
      <c r="B85" s="3" t="s">
        <v>225</v>
      </c>
    </row>
    <row r="86" spans="1:2">
      <c r="A86" s="3" t="s">
        <v>226</v>
      </c>
      <c r="B86" s="3" t="s">
        <v>227</v>
      </c>
    </row>
    <row r="87" spans="1:2">
      <c r="A87" s="3" t="s">
        <v>228</v>
      </c>
      <c r="B87" s="3" t="s">
        <v>229</v>
      </c>
    </row>
    <row r="88" spans="1:2">
      <c r="A88" s="3" t="s">
        <v>230</v>
      </c>
      <c r="B88" s="3" t="s">
        <v>231</v>
      </c>
    </row>
    <row r="89" spans="1:2">
      <c r="A89" s="3" t="s">
        <v>232</v>
      </c>
      <c r="B89" s="3" t="s">
        <v>233</v>
      </c>
    </row>
    <row r="90" spans="1:2">
      <c r="A90" s="3" t="s">
        <v>234</v>
      </c>
      <c r="B90" s="3" t="s">
        <v>235</v>
      </c>
    </row>
    <row r="91" spans="1:2">
      <c r="A91" s="3" t="s">
        <v>236</v>
      </c>
      <c r="B91" s="3" t="s">
        <v>237</v>
      </c>
    </row>
    <row r="92" spans="1:2">
      <c r="A92" s="3" t="s">
        <v>238</v>
      </c>
      <c r="B92" s="3" t="s">
        <v>239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2DO TRIMESTRE</vt:lpstr>
      <vt:lpstr>Hoja1</vt:lpstr>
      <vt:lpstr>Hoja2</vt:lpstr>
      <vt:lpstr>'REPORTE 2DO TRIMESTRE'!Área_de_impresión</vt:lpstr>
      <vt:lpstr>'REPORTE 2DO TRIMESTRE'!Títulos_a_imprimir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Moreno Martínez, Blanca Estela</dc:creator>
  <cp:lastModifiedBy>Agustin Rivera</cp:lastModifiedBy>
  <cp:lastPrinted>2023-07-13T23:50:30Z</cp:lastPrinted>
  <dcterms:created xsi:type="dcterms:W3CDTF">2022-10-20T17:22:46Z</dcterms:created>
  <dcterms:modified xsi:type="dcterms:W3CDTF">2023-07-13T23:50:33Z</dcterms:modified>
</cp:coreProperties>
</file>