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c9b343b590e30b3/Documentos/Procesos/03) Portal de Transparencia/2026/Procesos/07. Fracción VIIA/"/>
    </mc:Choice>
  </mc:AlternateContent>
  <xr:revisionPtr revIDLastSave="870" documentId="8_{CE153D4F-D5AD-458A-89C2-2C50A736D39F}" xr6:coauthVersionLast="47" xr6:coauthVersionMax="47" xr10:uidLastSave="{4A8AAC22-C219-4E93-B0C0-5A1FCF206348}"/>
  <bookViews>
    <workbookView xWindow="-120" yWindow="480" windowWidth="29040" windowHeight="15840" tabRatio="960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60" sheetId="13" r:id="rId7"/>
    <sheet name="Tabla_487033" sheetId="7" r:id="rId8"/>
    <sheet name="Tabla_487053" sheetId="8" r:id="rId9"/>
    <sheet name="Tabla_487040" sheetId="9" r:id="rId10"/>
    <sheet name="Tabla_487050" sheetId="10" r:id="rId11"/>
    <sheet name="Tabla_487041" sheetId="11" r:id="rId12"/>
    <sheet name="Tabla_487042" sheetId="12" r:id="rId13"/>
    <sheet name="Tabla_487064" sheetId="14" r:id="rId14"/>
    <sheet name="Tabla_487061" sheetId="15" r:id="rId15"/>
    <sheet name="Tabla_487065" sheetId="16" r:id="rId16"/>
  </sheets>
  <definedNames>
    <definedName name="_xlnm._FilterDatabase" localSheetId="0" hidden="1">'Reporte de Formatos'!$A$1:$AF$46</definedName>
    <definedName name="_xlnm._FilterDatabase" localSheetId="8" hidden="1">Tabla_487053!$A$2:$F$44</definedName>
    <definedName name="_xlnm._FilterDatabase" localSheetId="5" hidden="1">Tabla_487063!$A$2:$F$44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5" l="1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K29" i="15" l="1"/>
  <c r="L29" i="15" s="1"/>
  <c r="K28" i="15"/>
  <c r="L28" i="15" s="1"/>
  <c r="K27" i="15"/>
  <c r="L27" i="15" s="1"/>
  <c r="K26" i="15"/>
  <c r="L26" i="15" s="1"/>
  <c r="K25" i="15"/>
  <c r="L25" i="15" s="1"/>
  <c r="K24" i="15"/>
  <c r="L24" i="15" s="1"/>
  <c r="K23" i="15"/>
  <c r="L23" i="15" s="1"/>
  <c r="K22" i="15"/>
  <c r="L22" i="15" s="1"/>
  <c r="K21" i="15"/>
  <c r="L21" i="15" s="1"/>
  <c r="K20" i="15"/>
  <c r="L20" i="15" s="1"/>
  <c r="K19" i="15"/>
  <c r="L19" i="15" s="1"/>
  <c r="K18" i="15"/>
  <c r="L18" i="15" s="1"/>
  <c r="K17" i="15"/>
  <c r="L17" i="15" s="1"/>
  <c r="K16" i="15"/>
  <c r="L16" i="15" s="1"/>
  <c r="K15" i="15"/>
  <c r="L15" i="15" s="1"/>
  <c r="K14" i="15"/>
  <c r="L14" i="15" s="1"/>
  <c r="K13" i="15"/>
  <c r="L13" i="15" s="1"/>
  <c r="K12" i="15"/>
  <c r="L12" i="15" s="1"/>
  <c r="K11" i="15"/>
  <c r="L11" i="15" s="1"/>
  <c r="K10" i="15"/>
  <c r="L10" i="15" s="1"/>
  <c r="K9" i="15"/>
  <c r="L9" i="15" s="1"/>
  <c r="K8" i="15"/>
  <c r="L8" i="15" s="1"/>
  <c r="K7" i="15"/>
  <c r="L7" i="15" s="1"/>
  <c r="K6" i="15"/>
  <c r="L6" i="15" s="1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L6" i="9" l="1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L6" i="8" l="1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</calcChain>
</file>

<file path=xl/sharedStrings.xml><?xml version="1.0" encoding="utf-8"?>
<sst xmlns="http://schemas.openxmlformats.org/spreadsheetml/2006/main" count="3547" uniqueCount="496">
  <si>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</si>
  <si>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</si>
  <si>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</si>
  <si>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</si>
  <si>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</si>
  <si>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</si>
  <si>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</si>
  <si>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</si>
  <si>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</si>
  <si>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</si>
  <si>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</si>
  <si>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</si>
  <si>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</si>
  <si>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</si>
  <si>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</si>
  <si>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</si>
  <si>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</si>
  <si>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</si>
  <si>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</si>
  <si>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</si>
  <si>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</si>
  <si>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</si>
  <si>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</si>
  <si>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</si>
  <si>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</si>
  <si>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</si>
  <si>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</si>
  <si>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</si>
  <si>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</si>
  <si>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</si>
  <si>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</si>
  <si>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</si>
  <si>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</si>
  <si>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</si>
  <si>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</si>
  <si>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</si>
  <si>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</si>
  <si>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</si>
  <si>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</si>
  <si>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</si>
  <si>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</si>
  <si>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</si>
  <si>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</si>
  <si>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</si>
  <si>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</si>
  <si>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</si>
  <si>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</si>
  <si>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</si>
  <si>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</si>
  <si>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</si>
  <si>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</si>
  <si>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</si>
  <si>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</si>
  <si>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</si>
  <si>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</si>
  <si>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</si>
  <si>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</si>
  <si>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</si>
  <si>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</si>
  <si>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</si>
  <si>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</si>
  <si>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</si>
  <si>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</si>
  <si>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</si>
  <si>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</si>
  <si>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</si>
  <si>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</si>
  <si>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</si>
  <si>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</si>
  <si>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</si>
  <si>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</si>
  <si>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</si>
  <si>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</si>
  <si>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</si>
  <si>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</si>
  <si>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</si>
  <si>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</si>
  <si>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</si>
  <si>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</si>
  <si>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</si>
  <si>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</si>
  <si>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</si>
  <si>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</si>
  <si>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</si>
  <si>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</si>
  <si>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</si>
  <si>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</si>
  <si>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</si>
  <si>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</si>
  <si>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</si>
  <si>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</si>
  <si>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</si>
  <si>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</si>
  <si>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</si>
  <si>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</si>
  <si>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</si>
  <si>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</si>
  <si>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</si>
  <si>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</si>
  <si>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</si>
  <si>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</si>
  <si>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</si>
  <si>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</si>
  <si>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</si>
  <si>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</si>
  <si>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</si>
  <si>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</si>
  <si>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</si>
  <si>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</si>
  <si>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</si>
  <si>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</si>
  <si>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</si>
  <si>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</si>
  <si>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</si>
  <si>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</si>
  <si>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</si>
  <si>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</si>
  <si>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</si>
  <si>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</si>
  <si>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</si>
  <si>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</si>
  <si>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</si>
  <si>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</si>
  <si>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</si>
  <si>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</si>
  <si>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</si>
  <si>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</si>
  <si>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</si>
  <si>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</si>
  <si>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</si>
  <si>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</si>
  <si>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</si>
  <si>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</si>
  <si>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</si>
  <si>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</si>
  <si>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</si>
  <si>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</si>
  <si>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</si>
  <si>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</si>
  <si>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</si>
  <si>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</si>
  <si>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</si>
  <si>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</si>
  <si>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</si>
  <si>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</si>
  <si>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</si>
  <si>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</si>
  <si>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</si>
  <si>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</si>
  <si>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</si>
  <si>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</si>
  <si>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</si>
  <si>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</si>
  <si>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</si>
  <si>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</si>
  <si>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</si>
  <si>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</si>
  <si>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</si>
  <si>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</si>
  <si>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</si>
  <si>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</si>
  <si>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</si>
  <si>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</si>
  <si>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</si>
  <si>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</si>
  <si>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</si>
  <si>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</si>
  <si>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</si>
  <si>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</si>
  <si>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</si>
  <si>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</si>
  <si>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</si>
  <si>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</si>
  <si>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</si>
  <si>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</si>
  <si>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</si>
  <si>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</si>
  <si>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</si>
  <si>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</si>
  <si>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</si>
  <si>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</si>
  <si>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</si>
  <si>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</si>
  <si>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</si>
  <si>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</si>
  <si>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</si>
  <si>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</si>
  <si>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</si>
  <si>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</si>
  <si>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</si>
  <si>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</si>
  <si>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</si>
  <si>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</si>
  <si>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</si>
  <si>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</si>
  <si>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</si>
  <si>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</si>
  <si>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</si>
  <si>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</si>
  <si>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</si>
  <si>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</si>
  <si>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</si>
  <si>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</si>
  <si>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</si>
  <si>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</si>
  <si>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</si>
  <si>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</si>
  <si>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</si>
  <si>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</si>
  <si>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</si>
  <si>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</si>
  <si>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</si>
  <si>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004</t>
  </si>
  <si>
    <t>049</t>
  </si>
  <si>
    <t>005</t>
  </si>
  <si>
    <t>006</t>
  </si>
  <si>
    <t>014</t>
  </si>
  <si>
    <t>018</t>
  </si>
  <si>
    <t>019</t>
  </si>
  <si>
    <t>020</t>
  </si>
  <si>
    <t>024</t>
  </si>
  <si>
    <t>025</t>
  </si>
  <si>
    <t>026</t>
  </si>
  <si>
    <t>029</t>
  </si>
  <si>
    <t>030</t>
  </si>
  <si>
    <t>032</t>
  </si>
  <si>
    <t>034</t>
  </si>
  <si>
    <t>035</t>
  </si>
  <si>
    <t>037</t>
  </si>
  <si>
    <t>039</t>
  </si>
  <si>
    <t>044</t>
  </si>
  <si>
    <t>047</t>
  </si>
  <si>
    <t>048</t>
  </si>
  <si>
    <t>050</t>
  </si>
  <si>
    <t>061</t>
  </si>
  <si>
    <t>086</t>
  </si>
  <si>
    <t>089</t>
  </si>
  <si>
    <t>096</t>
  </si>
  <si>
    <t>015</t>
  </si>
  <si>
    <t>031</t>
  </si>
  <si>
    <t>063</t>
  </si>
  <si>
    <t>078</t>
  </si>
  <si>
    <t>091</t>
  </si>
  <si>
    <t>097</t>
  </si>
  <si>
    <t>065</t>
  </si>
  <si>
    <t>056</t>
  </si>
  <si>
    <t>Instructor Carpintería</t>
  </si>
  <si>
    <t>Encargado de Mantenimiento</t>
  </si>
  <si>
    <t>Instructor Herrería Artística</t>
  </si>
  <si>
    <t>Auxiliar de Mantenimiento</t>
  </si>
  <si>
    <t>Contador Área Fiscal Contable</t>
  </si>
  <si>
    <t>Velador fin de semana</t>
  </si>
  <si>
    <t>Contador Área Presupuestal</t>
  </si>
  <si>
    <t>Personal de Apoyo en Dirección</t>
  </si>
  <si>
    <t>Encargado del Almacén</t>
  </si>
  <si>
    <t>Instructor Vitral</t>
  </si>
  <si>
    <t>Secretaria Depto Técnico Pedagógico</t>
  </si>
  <si>
    <t>Director General</t>
  </si>
  <si>
    <t>Jefa Departamento Administrativo</t>
  </si>
  <si>
    <t>Jefe Departamento Técnico Pedagógico</t>
  </si>
  <si>
    <t>Contador Área Administrativa</t>
  </si>
  <si>
    <t>Secretaria Departamento Administrativo</t>
  </si>
  <si>
    <t>Encargado de Compras</t>
  </si>
  <si>
    <t>Instructor Serigrafía</t>
  </si>
  <si>
    <t>Instructor Alta Cocina</t>
  </si>
  <si>
    <t>Instructor Panadería</t>
  </si>
  <si>
    <t>Instructor Alta Costura Corte y Confección</t>
  </si>
  <si>
    <t>Instructor Cerámica en Barro</t>
  </si>
  <si>
    <t>Instructor Repostería</t>
  </si>
  <si>
    <t>Instructor Pastelería y Repostería</t>
  </si>
  <si>
    <t>Instructor Tapicería</t>
  </si>
  <si>
    <t>Instructor Talla en Madera</t>
  </si>
  <si>
    <t>Instructor Cultora de Belleza</t>
  </si>
  <si>
    <t>Instructor Cocina Empresarial</t>
  </si>
  <si>
    <t>Técnico Pedagógico</t>
  </si>
  <si>
    <t>Administrativo</t>
  </si>
  <si>
    <t>Dirección General</t>
  </si>
  <si>
    <t xml:space="preserve"> Administrativo </t>
  </si>
  <si>
    <t>Gerardo</t>
  </si>
  <si>
    <t>Monroy</t>
  </si>
  <si>
    <t>Campos</t>
  </si>
  <si>
    <t>J. Marciano</t>
  </si>
  <si>
    <t>Cuellar</t>
  </si>
  <si>
    <t>Piña</t>
  </si>
  <si>
    <t>Esther</t>
  </si>
  <si>
    <t>Reséndiz</t>
  </si>
  <si>
    <t>Peña</t>
  </si>
  <si>
    <t>Félix</t>
  </si>
  <si>
    <t>Aguilar</t>
  </si>
  <si>
    <t>Acosta</t>
  </si>
  <si>
    <t>Gabriel</t>
  </si>
  <si>
    <t>Nieves</t>
  </si>
  <si>
    <t>Pacheco</t>
  </si>
  <si>
    <t>Hermelo</t>
  </si>
  <si>
    <t>Hernández</t>
  </si>
  <si>
    <t>Gallegos</t>
  </si>
  <si>
    <t>Alejandrina Florina</t>
  </si>
  <si>
    <t>Vargas</t>
  </si>
  <si>
    <t>González</t>
  </si>
  <si>
    <t>Augurio</t>
  </si>
  <si>
    <t>Dimas</t>
  </si>
  <si>
    <t>De León</t>
  </si>
  <si>
    <t>Arnulfo</t>
  </si>
  <si>
    <t>Moran</t>
  </si>
  <si>
    <t>Guerrero</t>
  </si>
  <si>
    <t>Juan Antonio</t>
  </si>
  <si>
    <t>Tirado</t>
  </si>
  <si>
    <t>Millán</t>
  </si>
  <si>
    <t>Ana Celia</t>
  </si>
  <si>
    <t>Sánchez</t>
  </si>
  <si>
    <t>Enrique</t>
  </si>
  <si>
    <t>Rodríguez</t>
  </si>
  <si>
    <t>Romero</t>
  </si>
  <si>
    <t>J. Reyes</t>
  </si>
  <si>
    <t>Martínez</t>
  </si>
  <si>
    <t>Olvera</t>
  </si>
  <si>
    <t>Javier</t>
  </si>
  <si>
    <t>García</t>
  </si>
  <si>
    <t>Marisela</t>
  </si>
  <si>
    <t xml:space="preserve">Fernando de Néstor </t>
  </si>
  <si>
    <t>Mendoza</t>
  </si>
  <si>
    <t>María Del Carmen</t>
  </si>
  <si>
    <t>Pérez</t>
  </si>
  <si>
    <t>Jiménez</t>
  </si>
  <si>
    <t>Martín</t>
  </si>
  <si>
    <t>López</t>
  </si>
  <si>
    <t>Carlos Alberto</t>
  </si>
  <si>
    <t>Perrusquía</t>
  </si>
  <si>
    <t>Maria Cristina</t>
  </si>
  <si>
    <t>Muñoz</t>
  </si>
  <si>
    <t>Nancy</t>
  </si>
  <si>
    <t>Carlos</t>
  </si>
  <si>
    <t>Herrera</t>
  </si>
  <si>
    <t>Jonathan</t>
  </si>
  <si>
    <t>Tepetate</t>
  </si>
  <si>
    <t>Becerra</t>
  </si>
  <si>
    <t>Fernando</t>
  </si>
  <si>
    <t>Jorge Enrique</t>
  </si>
  <si>
    <t>Ochoa</t>
  </si>
  <si>
    <t>Alvarez</t>
  </si>
  <si>
    <t>Mandujano</t>
  </si>
  <si>
    <t>Beatriz De Jesús</t>
  </si>
  <si>
    <t>Cristóbal</t>
  </si>
  <si>
    <t xml:space="preserve">Dolores Julieta </t>
  </si>
  <si>
    <t xml:space="preserve">Buenrostro </t>
  </si>
  <si>
    <t>Rojas</t>
  </si>
  <si>
    <t>Fabiola Guadalupe</t>
  </si>
  <si>
    <t>Saavedra</t>
  </si>
  <si>
    <t>Ramírez</t>
  </si>
  <si>
    <t>Gloria Luz</t>
  </si>
  <si>
    <t>Roldán</t>
  </si>
  <si>
    <t>Graciela</t>
  </si>
  <si>
    <t>Rivera</t>
  </si>
  <si>
    <t>Durante</t>
  </si>
  <si>
    <t>Hugo Enrique</t>
  </si>
  <si>
    <t>Moreno</t>
  </si>
  <si>
    <t>Isaac</t>
  </si>
  <si>
    <t>Isaura</t>
  </si>
  <si>
    <t>Oviedo</t>
  </si>
  <si>
    <t>Uribe</t>
  </si>
  <si>
    <t xml:space="preserve">José Carlos </t>
  </si>
  <si>
    <t xml:space="preserve">Mora </t>
  </si>
  <si>
    <t>Betancourt</t>
  </si>
  <si>
    <t>José Daniel</t>
  </si>
  <si>
    <t>Esquivel</t>
  </si>
  <si>
    <t>Garfias</t>
  </si>
  <si>
    <t>Solís</t>
  </si>
  <si>
    <t xml:space="preserve">Samuel Caleb </t>
  </si>
  <si>
    <t xml:space="preserve">Méndez </t>
  </si>
  <si>
    <t>Lara</t>
  </si>
  <si>
    <t>Pesos Mexicanos</t>
  </si>
  <si>
    <t>Departamento Administrativo</t>
  </si>
  <si>
    <t>No aplica</t>
  </si>
  <si>
    <t xml:space="preserve">Mensual </t>
  </si>
  <si>
    <t>Despensa</t>
  </si>
  <si>
    <t>Seguro de vida</t>
  </si>
  <si>
    <t xml:space="preserve">Anual </t>
  </si>
  <si>
    <t>Pago de Sueldo Asimilado</t>
  </si>
  <si>
    <t>Pago de Sueldo</t>
  </si>
  <si>
    <t>Pago de Servicios Profesionales</t>
  </si>
  <si>
    <t>Apoyo ISR GEQ</t>
  </si>
  <si>
    <t>Anual</t>
  </si>
  <si>
    <t>Aguinaldo</t>
  </si>
  <si>
    <t>Semestral</t>
  </si>
  <si>
    <t>Prima Vacacional</t>
  </si>
  <si>
    <t>Prima Quinquenal</t>
  </si>
  <si>
    <t>No Aplica</t>
  </si>
  <si>
    <t>Despensa Especial</t>
  </si>
  <si>
    <t>Barrera</t>
  </si>
  <si>
    <t>Eduardo</t>
  </si>
  <si>
    <t>Bobadilla</t>
  </si>
  <si>
    <t>103</t>
  </si>
  <si>
    <t>Servicio de Asesoría, Gestión en Materia Jurídica y Apoyo Administrativo en el Instituto de Artes y Oficios de Querétaro</t>
  </si>
  <si>
    <t>Andrea</t>
  </si>
  <si>
    <t>Morales</t>
  </si>
  <si>
    <t>Guido</t>
  </si>
  <si>
    <t>Adriana Monserrath</t>
  </si>
  <si>
    <t>Andrade</t>
  </si>
  <si>
    <t>Conde</t>
  </si>
  <si>
    <t>041</t>
  </si>
  <si>
    <t>24 Intendente 1</t>
  </si>
  <si>
    <t>19 Encargado de Mantenimiento</t>
  </si>
  <si>
    <t>11 Instructor Herrería Artística</t>
  </si>
  <si>
    <t>23 Auxiliar de Mantenimiento</t>
  </si>
  <si>
    <t>06 Contador Área Fiscal Contable</t>
  </si>
  <si>
    <t>22 Velador fin de semana</t>
  </si>
  <si>
    <t>07 Contador Área Presupuestal</t>
  </si>
  <si>
    <t>16 Secretario de Dirección</t>
  </si>
  <si>
    <t>20 Encargado del Almacén</t>
  </si>
  <si>
    <t>13 Instructor Vitral</t>
  </si>
  <si>
    <t>15 Secretaria Depto Técnico Pedagógico</t>
  </si>
  <si>
    <t>01 Director General</t>
  </si>
  <si>
    <t>02 Jefa Departamento Administrativo</t>
  </si>
  <si>
    <t>03 Jefe Departamento Técnico Pedagógico</t>
  </si>
  <si>
    <t>05 Contador Área Administrativa</t>
  </si>
  <si>
    <t>10 Instructor Dibujo</t>
  </si>
  <si>
    <t>18 Encargado de Compras</t>
  </si>
  <si>
    <t>25 Intendente 2</t>
  </si>
  <si>
    <t>12 Instructor Serigrafía</t>
  </si>
  <si>
    <t>09 Instructor Alta Cocina</t>
  </si>
  <si>
    <t>Intendente 1</t>
  </si>
  <si>
    <t>Secretario de Dirección</t>
  </si>
  <si>
    <t>Instructor Dibujo</t>
  </si>
  <si>
    <t>Intendente 2</t>
  </si>
  <si>
    <t>Analista Especializado Técnico Pedagógico</t>
  </si>
  <si>
    <t>08 Analista Especializado Técnico Pedagógico</t>
  </si>
  <si>
    <t>04 Jefe Área Vinculación y Evaluación Educativa</t>
  </si>
  <si>
    <t>Jefe Área Vinculación y Evaluación Educativa</t>
  </si>
  <si>
    <t>14 Secretaria Departamento Administrativo</t>
  </si>
  <si>
    <t>109</t>
  </si>
  <si>
    <t>Intendente</t>
  </si>
  <si>
    <t>Irene</t>
  </si>
  <si>
    <t>Gonzalez</t>
  </si>
  <si>
    <t>Palacios</t>
  </si>
  <si>
    <t>027</t>
  </si>
  <si>
    <t>17 Personal de Apoyo en Dirección</t>
  </si>
  <si>
    <t>112</t>
  </si>
  <si>
    <t>Servicio de Asesoría en el Análisis, Diagnóstico y Planificación Estratégica para el Instituto de Artes y Oficios de Querétaro</t>
  </si>
  <si>
    <t>Brenda Guadalupe</t>
  </si>
  <si>
    <t>Gómez</t>
  </si>
  <si>
    <t>1210004</t>
  </si>
  <si>
    <t>1210032</t>
  </si>
  <si>
    <t>1130005</t>
  </si>
  <si>
    <t>1130006</t>
  </si>
  <si>
    <t>1130014</t>
  </si>
  <si>
    <t>1130018</t>
  </si>
  <si>
    <t>1130019</t>
  </si>
  <si>
    <t>1130020</t>
  </si>
  <si>
    <t>1130024</t>
  </si>
  <si>
    <t>1130025</t>
  </si>
  <si>
    <t>1130026</t>
  </si>
  <si>
    <t>1130027</t>
  </si>
  <si>
    <t>1130029</t>
  </si>
  <si>
    <t>1130030</t>
  </si>
  <si>
    <t>1130032</t>
  </si>
  <si>
    <t>1130034</t>
  </si>
  <si>
    <t>1130035</t>
  </si>
  <si>
    <t>1130037</t>
  </si>
  <si>
    <t>1130039</t>
  </si>
  <si>
    <t>1130041</t>
  </si>
  <si>
    <t>1130044</t>
  </si>
  <si>
    <t>1130047</t>
  </si>
  <si>
    <t>1130048</t>
  </si>
  <si>
    <t>1130049</t>
  </si>
  <si>
    <t>1130050</t>
  </si>
  <si>
    <t>1130061</t>
  </si>
  <si>
    <t>3340103</t>
  </si>
  <si>
    <t>3340086</t>
  </si>
  <si>
    <t>3340089</t>
  </si>
  <si>
    <t>3340112</t>
  </si>
  <si>
    <t>3340096</t>
  </si>
  <si>
    <t>3340049</t>
  </si>
  <si>
    <t>3340015</t>
  </si>
  <si>
    <t>3340031</t>
  </si>
  <si>
    <t>3340063</t>
  </si>
  <si>
    <t>3340078</t>
  </si>
  <si>
    <t>3340091</t>
  </si>
  <si>
    <t>3340097</t>
  </si>
  <si>
    <t>3340065</t>
  </si>
  <si>
    <t>3340056</t>
  </si>
  <si>
    <t>3340109</t>
  </si>
  <si>
    <t>Sandra</t>
  </si>
  <si>
    <t>Domínguez</t>
  </si>
  <si>
    <t>Laso</t>
  </si>
  <si>
    <t>114</t>
  </si>
  <si>
    <t>Instructor Floristería</t>
  </si>
  <si>
    <t>3340114</t>
  </si>
  <si>
    <t>Sueldo</t>
  </si>
  <si>
    <t>Suma</t>
  </si>
  <si>
    <t>Entre 15</t>
  </si>
  <si>
    <t>Por 70</t>
  </si>
  <si>
    <t>Por .70</t>
  </si>
  <si>
    <t>Exento 15</t>
  </si>
  <si>
    <t xml:space="preserve">Grabado </t>
  </si>
  <si>
    <t>Exento 30</t>
  </si>
  <si>
    <t>Por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</si>
</sst>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quotePrefix="1"/>
    <xf numFmtId="2" fontId="0" fillId="0" borderId="0" xfId="0" applyNumberFormat="1"/>
    <xf numFmtId="2" fontId="2" fillId="2" borderId="1" xfId="0" applyNumberFormat="1" applyFont="1" applyFill="1" applyBorder="1" applyAlignment="1">
      <alignment horizontal="center" wrapText="1"/>
    </xf>
    <xf numFmtId="2" fontId="0" fillId="0" borderId="0" xfId="1" applyNumberFormat="1" applyFont="1"/>
    <xf numFmtId="2" fontId="0" fillId="0" borderId="0" xfId="1" applyNumberFormat="1" applyFont="1" applyFill="1"/>
    <xf numFmtId="0" fontId="3" fillId="3" borderId="1" xfId="0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0" xfId="0" quotePrefix="1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43" fontId="0" fillId="0" borderId="0" xfId="1" applyFont="1"/>
  </cellXfs>
  <cellStyles count="3">
    <cellStyle name="Millares" xfId="1" builtinId="3"/>
    <cellStyle name="Normal" xfId="0" builtinId="0"/>
    <cellStyle name="Normal 2" xfId="2" xr:uid="{32E118F2-CDC0-49B8-8622-01CF5F280E52}"/>
  </cellStyles>
  <dxfs count="0"/>
  <tableStyles count="1" defaultTableStyle="TableStyleMedium2" defaultPivotStyle="PivotStyleLight16">
    <tableStyle name="Invisible" pivot="0" table="0" count="0" xr9:uid="{11745567-37E3-4C7D-B003-D01B2199AF7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9"/>
  <sheetViews>
    <sheetView tabSelected="1" topLeftCell="C11" zoomScaleNormal="100" workbookViewId="0">
      <selection activeCell="C49" sqref="C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8.85546875" bestFit="1" customWidth="1"/>
    <col min="10" max="10" width="13.5703125" bestFit="1" customWidth="1"/>
    <col min="11" max="12" width="14.7109375" customWidth="1"/>
    <col min="13" max="13" width="15.7109375" style="5" customWidth="1"/>
    <col min="14" max="14" width="18.28515625" customWidth="1"/>
    <col min="15" max="15" width="15.7109375" style="5" customWidth="1"/>
    <col min="16" max="16" width="17.5703125" customWidth="1"/>
    <col min="17" max="30" width="28.1406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5" t="s">
        <v>11</v>
      </c>
      <c r="N4" t="s">
        <v>7</v>
      </c>
      <c r="O4" s="5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5" t="s">
        <v>27</v>
      </c>
      <c r="N5" t="s">
        <v>28</v>
      </c>
      <c r="O5" s="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s="9" customFormat="1" ht="102" x14ac:dyDescent="0.25">
      <c r="A7" s="7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53</v>
      </c>
      <c r="G7" s="7" t="s">
        <v>54</v>
      </c>
      <c r="H7" s="7" t="s">
        <v>55</v>
      </c>
      <c r="I7" s="7" t="s">
        <v>56</v>
      </c>
      <c r="J7" s="7" t="s">
        <v>57</v>
      </c>
      <c r="K7" s="7" t="s">
        <v>58</v>
      </c>
      <c r="L7" s="7" t="s">
        <v>59</v>
      </c>
      <c r="M7" s="8" t="s">
        <v>60</v>
      </c>
      <c r="N7" s="7" t="s">
        <v>61</v>
      </c>
      <c r="O7" s="8" t="s">
        <v>62</v>
      </c>
      <c r="P7" s="7" t="s">
        <v>63</v>
      </c>
      <c r="Q7" s="7" t="s">
        <v>64</v>
      </c>
      <c r="R7" s="7" t="s">
        <v>65</v>
      </c>
      <c r="S7" s="7" t="s">
        <v>66</v>
      </c>
      <c r="T7" s="7" t="s">
        <v>67</v>
      </c>
      <c r="U7" s="7" t="s">
        <v>68</v>
      </c>
      <c r="V7" s="7" t="s">
        <v>69</v>
      </c>
      <c r="W7" s="7" t="s">
        <v>70</v>
      </c>
      <c r="X7" s="7" t="s">
        <v>71</v>
      </c>
      <c r="Y7" s="7" t="s">
        <v>72</v>
      </c>
      <c r="Z7" s="7" t="s">
        <v>73</v>
      </c>
      <c r="AA7" s="7" t="s">
        <v>74</v>
      </c>
      <c r="AB7" s="7" t="s">
        <v>75</v>
      </c>
      <c r="AC7" s="7" t="s">
        <v>76</v>
      </c>
      <c r="AD7" s="7" t="s">
        <v>77</v>
      </c>
      <c r="AE7" s="7" t="s">
        <v>78</v>
      </c>
      <c r="AF7" s="7" t="s">
        <v>79</v>
      </c>
    </row>
    <row r="8" spans="1:32" x14ac:dyDescent="0.25">
      <c r="A8">
        <v>2026</v>
      </c>
      <c r="B8" s="1">
        <v>46023</v>
      </c>
      <c r="C8" s="1">
        <v>46112</v>
      </c>
      <c r="D8" t="s">
        <v>89</v>
      </c>
      <c r="E8" t="s">
        <v>212</v>
      </c>
      <c r="F8" t="s">
        <v>246</v>
      </c>
      <c r="G8" t="s">
        <v>246</v>
      </c>
      <c r="H8" t="s">
        <v>274</v>
      </c>
      <c r="I8" t="s">
        <v>278</v>
      </c>
      <c r="J8" t="s">
        <v>279</v>
      </c>
      <c r="K8" t="s">
        <v>280</v>
      </c>
      <c r="L8" t="s">
        <v>91</v>
      </c>
      <c r="M8" s="5">
        <v>3494.08</v>
      </c>
      <c r="N8" t="s">
        <v>370</v>
      </c>
      <c r="O8" s="5">
        <v>3307.7999999999997</v>
      </c>
      <c r="P8" t="s">
        <v>370</v>
      </c>
      <c r="Q8" s="2" t="s">
        <v>440</v>
      </c>
      <c r="R8" s="2" t="s">
        <v>440</v>
      </c>
      <c r="S8" s="2" t="s">
        <v>440</v>
      </c>
      <c r="T8" s="2" t="s">
        <v>440</v>
      </c>
      <c r="U8" s="2" t="s">
        <v>440</v>
      </c>
      <c r="V8" s="2" t="s">
        <v>440</v>
      </c>
      <c r="W8" s="2" t="s">
        <v>440</v>
      </c>
      <c r="X8" s="2" t="s">
        <v>440</v>
      </c>
      <c r="Y8" s="2" t="s">
        <v>440</v>
      </c>
      <c r="Z8" s="2" t="s">
        <v>440</v>
      </c>
      <c r="AA8" s="2" t="s">
        <v>440</v>
      </c>
      <c r="AB8" s="2" t="s">
        <v>440</v>
      </c>
      <c r="AC8" s="2" t="s">
        <v>440</v>
      </c>
      <c r="AD8" t="s">
        <v>371</v>
      </c>
      <c r="AE8" s="1">
        <v>46112</v>
      </c>
    </row>
    <row r="9" spans="1:32" x14ac:dyDescent="0.25">
      <c r="A9">
        <v>2026</v>
      </c>
      <c r="B9" s="1">
        <v>46023</v>
      </c>
      <c r="C9" s="1">
        <v>46112</v>
      </c>
      <c r="D9" t="s">
        <v>89</v>
      </c>
      <c r="E9" s="2" t="s">
        <v>225</v>
      </c>
      <c r="F9" t="s">
        <v>430</v>
      </c>
      <c r="G9" t="s">
        <v>430</v>
      </c>
      <c r="H9" t="s">
        <v>275</v>
      </c>
      <c r="I9" t="s">
        <v>431</v>
      </c>
      <c r="J9" t="s">
        <v>432</v>
      </c>
      <c r="K9" t="s">
        <v>433</v>
      </c>
      <c r="L9" t="s">
        <v>92</v>
      </c>
      <c r="M9" s="5">
        <v>16194.9</v>
      </c>
      <c r="N9" t="s">
        <v>370</v>
      </c>
      <c r="O9" s="5">
        <v>14561.039999999999</v>
      </c>
      <c r="P9" t="s">
        <v>370</v>
      </c>
      <c r="Q9" s="2" t="s">
        <v>441</v>
      </c>
      <c r="R9" s="2" t="s">
        <v>441</v>
      </c>
      <c r="S9" s="2" t="s">
        <v>441</v>
      </c>
      <c r="T9" s="2" t="s">
        <v>441</v>
      </c>
      <c r="U9" s="2" t="s">
        <v>441</v>
      </c>
      <c r="V9" s="2" t="s">
        <v>441</v>
      </c>
      <c r="W9" s="2" t="s">
        <v>441</v>
      </c>
      <c r="X9" s="2" t="s">
        <v>441</v>
      </c>
      <c r="Y9" s="2" t="s">
        <v>441</v>
      </c>
      <c r="Z9" s="2" t="s">
        <v>441</v>
      </c>
      <c r="AA9" s="2" t="s">
        <v>441</v>
      </c>
      <c r="AB9" s="2" t="s">
        <v>441</v>
      </c>
      <c r="AC9" s="2" t="s">
        <v>441</v>
      </c>
      <c r="AD9" t="s">
        <v>371</v>
      </c>
      <c r="AE9" s="1">
        <v>46112</v>
      </c>
    </row>
    <row r="10" spans="1:32" x14ac:dyDescent="0.25">
      <c r="A10">
        <v>2026</v>
      </c>
      <c r="B10" s="1">
        <v>46023</v>
      </c>
      <c r="C10" s="1">
        <v>46112</v>
      </c>
      <c r="D10" t="s">
        <v>84</v>
      </c>
      <c r="E10" t="s">
        <v>214</v>
      </c>
      <c r="F10" t="s">
        <v>420</v>
      </c>
      <c r="G10" t="s">
        <v>400</v>
      </c>
      <c r="H10" t="s">
        <v>275</v>
      </c>
      <c r="I10" t="s">
        <v>284</v>
      </c>
      <c r="J10" t="s">
        <v>285</v>
      </c>
      <c r="K10" t="s">
        <v>286</v>
      </c>
      <c r="L10" t="s">
        <v>92</v>
      </c>
      <c r="M10" s="6">
        <v>21429.02</v>
      </c>
      <c r="N10" t="s">
        <v>370</v>
      </c>
      <c r="O10" s="6">
        <v>18203.25</v>
      </c>
      <c r="P10" t="s">
        <v>370</v>
      </c>
      <c r="Q10" t="s">
        <v>442</v>
      </c>
      <c r="R10" t="s">
        <v>442</v>
      </c>
      <c r="S10" t="s">
        <v>442</v>
      </c>
      <c r="T10" t="s">
        <v>442</v>
      </c>
      <c r="U10" t="s">
        <v>442</v>
      </c>
      <c r="V10" t="s">
        <v>442</v>
      </c>
      <c r="W10" t="s">
        <v>442</v>
      </c>
      <c r="X10" t="s">
        <v>442</v>
      </c>
      <c r="Y10" t="s">
        <v>442</v>
      </c>
      <c r="Z10" t="s">
        <v>442</v>
      </c>
      <c r="AA10" t="s">
        <v>442</v>
      </c>
      <c r="AB10" t="s">
        <v>442</v>
      </c>
      <c r="AC10" t="s">
        <v>442</v>
      </c>
      <c r="AD10" t="s">
        <v>371</v>
      </c>
      <c r="AE10" s="1">
        <v>46112</v>
      </c>
    </row>
    <row r="11" spans="1:32" x14ac:dyDescent="0.25">
      <c r="A11">
        <v>2026</v>
      </c>
      <c r="B11" s="1">
        <v>46023</v>
      </c>
      <c r="C11" s="1">
        <v>46112</v>
      </c>
      <c r="D11" t="s">
        <v>84</v>
      </c>
      <c r="E11" t="s">
        <v>215</v>
      </c>
      <c r="F11" t="s">
        <v>247</v>
      </c>
      <c r="G11" t="s">
        <v>401</v>
      </c>
      <c r="H11" t="s">
        <v>275</v>
      </c>
      <c r="I11" t="s">
        <v>287</v>
      </c>
      <c r="J11" t="s">
        <v>288</v>
      </c>
      <c r="K11" t="s">
        <v>289</v>
      </c>
      <c r="L11" t="s">
        <v>91</v>
      </c>
      <c r="M11" s="6">
        <v>25614.5</v>
      </c>
      <c r="N11" t="s">
        <v>370</v>
      </c>
      <c r="O11" s="6">
        <v>21344.78</v>
      </c>
      <c r="P11" t="s">
        <v>370</v>
      </c>
      <c r="Q11" t="s">
        <v>443</v>
      </c>
      <c r="R11" t="s">
        <v>443</v>
      </c>
      <c r="S11" t="s">
        <v>443</v>
      </c>
      <c r="T11" t="s">
        <v>443</v>
      </c>
      <c r="U11" t="s">
        <v>443</v>
      </c>
      <c r="V11" t="s">
        <v>443</v>
      </c>
      <c r="W11" t="s">
        <v>443</v>
      </c>
      <c r="X11" t="s">
        <v>443</v>
      </c>
      <c r="Y11" t="s">
        <v>443</v>
      </c>
      <c r="Z11" t="s">
        <v>443</v>
      </c>
      <c r="AA11" t="s">
        <v>443</v>
      </c>
      <c r="AB11" t="s">
        <v>443</v>
      </c>
      <c r="AC11" t="s">
        <v>443</v>
      </c>
      <c r="AD11" t="s">
        <v>371</v>
      </c>
      <c r="AE11" s="1">
        <v>46112</v>
      </c>
    </row>
    <row r="12" spans="1:32" x14ac:dyDescent="0.25">
      <c r="A12">
        <v>2026</v>
      </c>
      <c r="B12" s="1">
        <v>46023</v>
      </c>
      <c r="C12" s="1">
        <v>46112</v>
      </c>
      <c r="D12" t="s">
        <v>84</v>
      </c>
      <c r="E12" t="s">
        <v>216</v>
      </c>
      <c r="F12" t="s">
        <v>248</v>
      </c>
      <c r="G12" t="s">
        <v>402</v>
      </c>
      <c r="H12" t="s">
        <v>274</v>
      </c>
      <c r="I12" t="s">
        <v>290</v>
      </c>
      <c r="J12" t="s">
        <v>291</v>
      </c>
      <c r="K12" t="s">
        <v>292</v>
      </c>
      <c r="L12" t="s">
        <v>91</v>
      </c>
      <c r="M12" s="6">
        <v>32706.66</v>
      </c>
      <c r="N12" t="s">
        <v>370</v>
      </c>
      <c r="O12" s="6">
        <v>26668</v>
      </c>
      <c r="P12" t="s">
        <v>370</v>
      </c>
      <c r="Q12" t="s">
        <v>444</v>
      </c>
      <c r="R12" t="s">
        <v>444</v>
      </c>
      <c r="S12" t="s">
        <v>444</v>
      </c>
      <c r="T12" t="s">
        <v>444</v>
      </c>
      <c r="U12" t="s">
        <v>444</v>
      </c>
      <c r="V12" t="s">
        <v>444</v>
      </c>
      <c r="W12" t="s">
        <v>444</v>
      </c>
      <c r="X12" t="s">
        <v>444</v>
      </c>
      <c r="Y12" t="s">
        <v>444</v>
      </c>
      <c r="Z12" t="s">
        <v>444</v>
      </c>
      <c r="AA12" t="s">
        <v>444</v>
      </c>
      <c r="AB12" t="s">
        <v>444</v>
      </c>
      <c r="AC12" t="s">
        <v>444</v>
      </c>
      <c r="AD12" t="s">
        <v>371</v>
      </c>
      <c r="AE12" s="1">
        <v>46112</v>
      </c>
    </row>
    <row r="13" spans="1:32" x14ac:dyDescent="0.25">
      <c r="A13">
        <v>2026</v>
      </c>
      <c r="B13" s="1">
        <v>46023</v>
      </c>
      <c r="C13" s="1">
        <v>46112</v>
      </c>
      <c r="D13" t="s">
        <v>84</v>
      </c>
      <c r="E13" t="s">
        <v>217</v>
      </c>
      <c r="F13" t="s">
        <v>249</v>
      </c>
      <c r="G13" t="s">
        <v>403</v>
      </c>
      <c r="H13" t="s">
        <v>275</v>
      </c>
      <c r="I13" t="s">
        <v>293</v>
      </c>
      <c r="J13" t="s">
        <v>294</v>
      </c>
      <c r="K13" t="s">
        <v>295</v>
      </c>
      <c r="L13" t="s">
        <v>91</v>
      </c>
      <c r="M13" s="6">
        <v>20988.2</v>
      </c>
      <c r="N13" t="s">
        <v>370</v>
      </c>
      <c r="O13" s="6">
        <v>17872.39</v>
      </c>
      <c r="P13" t="s">
        <v>370</v>
      </c>
      <c r="Q13" t="s">
        <v>445</v>
      </c>
      <c r="R13" t="s">
        <v>445</v>
      </c>
      <c r="S13" t="s">
        <v>445</v>
      </c>
      <c r="T13" t="s">
        <v>445</v>
      </c>
      <c r="U13" t="s">
        <v>445</v>
      </c>
      <c r="V13" t="s">
        <v>445</v>
      </c>
      <c r="W13" t="s">
        <v>445</v>
      </c>
      <c r="X13" t="s">
        <v>445</v>
      </c>
      <c r="Y13" t="s">
        <v>445</v>
      </c>
      <c r="Z13" t="s">
        <v>445</v>
      </c>
      <c r="AA13" t="s">
        <v>445</v>
      </c>
      <c r="AB13" t="s">
        <v>445</v>
      </c>
      <c r="AC13" t="s">
        <v>445</v>
      </c>
      <c r="AD13" t="s">
        <v>371</v>
      </c>
      <c r="AE13" s="1">
        <v>46112</v>
      </c>
    </row>
    <row r="14" spans="1:32" x14ac:dyDescent="0.25">
      <c r="A14">
        <v>2026</v>
      </c>
      <c r="B14" s="1">
        <v>46023</v>
      </c>
      <c r="C14" s="1">
        <v>46112</v>
      </c>
      <c r="D14" t="s">
        <v>84</v>
      </c>
      <c r="E14" t="s">
        <v>218</v>
      </c>
      <c r="F14" t="s">
        <v>250</v>
      </c>
      <c r="G14" t="s">
        <v>404</v>
      </c>
      <c r="H14" t="s">
        <v>275</v>
      </c>
      <c r="I14" t="s">
        <v>296</v>
      </c>
      <c r="J14" t="s">
        <v>297</v>
      </c>
      <c r="K14" t="s">
        <v>298</v>
      </c>
      <c r="L14" t="s">
        <v>92</v>
      </c>
      <c r="M14" s="6">
        <v>38618.06</v>
      </c>
      <c r="N14" t="s">
        <v>370</v>
      </c>
      <c r="O14" s="6">
        <v>31042.94</v>
      </c>
      <c r="P14" t="s">
        <v>370</v>
      </c>
      <c r="Q14" t="s">
        <v>446</v>
      </c>
      <c r="R14" t="s">
        <v>446</v>
      </c>
      <c r="S14" t="s">
        <v>446</v>
      </c>
      <c r="T14" t="s">
        <v>446</v>
      </c>
      <c r="U14" t="s">
        <v>446</v>
      </c>
      <c r="V14" t="s">
        <v>446</v>
      </c>
      <c r="W14" t="s">
        <v>446</v>
      </c>
      <c r="X14" t="s">
        <v>446</v>
      </c>
      <c r="Y14" t="s">
        <v>446</v>
      </c>
      <c r="Z14" t="s">
        <v>446</v>
      </c>
      <c r="AA14" t="s">
        <v>446</v>
      </c>
      <c r="AB14" t="s">
        <v>446</v>
      </c>
      <c r="AC14" t="s">
        <v>446</v>
      </c>
      <c r="AD14" t="s">
        <v>371</v>
      </c>
      <c r="AE14" s="1">
        <v>46112</v>
      </c>
    </row>
    <row r="15" spans="1:32" x14ac:dyDescent="0.25">
      <c r="A15">
        <v>2026</v>
      </c>
      <c r="B15" s="1">
        <v>46023</v>
      </c>
      <c r="C15" s="1">
        <v>46112</v>
      </c>
      <c r="D15" t="s">
        <v>84</v>
      </c>
      <c r="E15" t="s">
        <v>219</v>
      </c>
      <c r="F15" t="s">
        <v>424</v>
      </c>
      <c r="G15" t="s">
        <v>425</v>
      </c>
      <c r="H15" t="s">
        <v>274</v>
      </c>
      <c r="I15" t="s">
        <v>299</v>
      </c>
      <c r="J15" t="s">
        <v>300</v>
      </c>
      <c r="K15" t="s">
        <v>301</v>
      </c>
      <c r="L15" t="s">
        <v>91</v>
      </c>
      <c r="M15" s="6">
        <v>35198.879999999997</v>
      </c>
      <c r="N15" t="s">
        <v>370</v>
      </c>
      <c r="O15" s="6">
        <v>28538.6</v>
      </c>
      <c r="P15" t="s">
        <v>370</v>
      </c>
      <c r="Q15" t="s">
        <v>447</v>
      </c>
      <c r="R15" t="s">
        <v>447</v>
      </c>
      <c r="S15" t="s">
        <v>447</v>
      </c>
      <c r="T15" t="s">
        <v>447</v>
      </c>
      <c r="U15" t="s">
        <v>447</v>
      </c>
      <c r="V15" t="s">
        <v>447</v>
      </c>
      <c r="W15" t="s">
        <v>447</v>
      </c>
      <c r="X15" t="s">
        <v>447</v>
      </c>
      <c r="Y15" t="s">
        <v>447</v>
      </c>
      <c r="Z15" t="s">
        <v>447</v>
      </c>
      <c r="AA15" t="s">
        <v>447</v>
      </c>
      <c r="AB15" t="s">
        <v>447</v>
      </c>
      <c r="AC15" t="s">
        <v>447</v>
      </c>
      <c r="AD15" t="s">
        <v>371</v>
      </c>
      <c r="AE15" s="1">
        <v>46112</v>
      </c>
    </row>
    <row r="16" spans="1:32" x14ac:dyDescent="0.25">
      <c r="A16">
        <v>2026</v>
      </c>
      <c r="B16" s="1">
        <v>46023</v>
      </c>
      <c r="C16" s="1">
        <v>46112</v>
      </c>
      <c r="D16" t="s">
        <v>84</v>
      </c>
      <c r="E16" t="s">
        <v>220</v>
      </c>
      <c r="F16" t="s">
        <v>251</v>
      </c>
      <c r="G16" t="s">
        <v>405</v>
      </c>
      <c r="H16" t="s">
        <v>275</v>
      </c>
      <c r="I16" t="s">
        <v>305</v>
      </c>
      <c r="J16" t="s">
        <v>306</v>
      </c>
      <c r="K16" t="s">
        <v>307</v>
      </c>
      <c r="L16" t="s">
        <v>91</v>
      </c>
      <c r="M16" s="6">
        <v>20155.599999999999</v>
      </c>
      <c r="N16" t="s">
        <v>370</v>
      </c>
      <c r="O16" s="6">
        <v>17247.45</v>
      </c>
      <c r="P16" t="s">
        <v>370</v>
      </c>
      <c r="Q16" t="s">
        <v>448</v>
      </c>
      <c r="R16" t="s">
        <v>448</v>
      </c>
      <c r="S16" t="s">
        <v>448</v>
      </c>
      <c r="T16" t="s">
        <v>448</v>
      </c>
      <c r="U16" t="s">
        <v>448</v>
      </c>
      <c r="V16" t="s">
        <v>448</v>
      </c>
      <c r="W16" t="s">
        <v>448</v>
      </c>
      <c r="X16" t="s">
        <v>448</v>
      </c>
      <c r="Y16" t="s">
        <v>448</v>
      </c>
      <c r="Z16" t="s">
        <v>448</v>
      </c>
      <c r="AA16" t="s">
        <v>448</v>
      </c>
      <c r="AB16" t="s">
        <v>448</v>
      </c>
      <c r="AC16" t="s">
        <v>448</v>
      </c>
      <c r="AD16" t="s">
        <v>371</v>
      </c>
      <c r="AE16" s="1">
        <v>46112</v>
      </c>
    </row>
    <row r="17" spans="1:31" x14ac:dyDescent="0.25">
      <c r="A17">
        <v>2026</v>
      </c>
      <c r="B17" s="1">
        <v>46023</v>
      </c>
      <c r="C17" s="1">
        <v>46112</v>
      </c>
      <c r="D17" t="s">
        <v>84</v>
      </c>
      <c r="E17" t="s">
        <v>221</v>
      </c>
      <c r="F17" t="s">
        <v>252</v>
      </c>
      <c r="G17" t="s">
        <v>406</v>
      </c>
      <c r="H17" t="s">
        <v>275</v>
      </c>
      <c r="I17" t="s">
        <v>308</v>
      </c>
      <c r="J17" t="s">
        <v>309</v>
      </c>
      <c r="K17" t="s">
        <v>286</v>
      </c>
      <c r="L17" t="s">
        <v>92</v>
      </c>
      <c r="M17" s="6">
        <v>37604.519999999997</v>
      </c>
      <c r="N17" t="s">
        <v>370</v>
      </c>
      <c r="O17" s="6">
        <v>30304.1</v>
      </c>
      <c r="P17" t="s">
        <v>370</v>
      </c>
      <c r="Q17" t="s">
        <v>449</v>
      </c>
      <c r="R17" t="s">
        <v>449</v>
      </c>
      <c r="S17" t="s">
        <v>449</v>
      </c>
      <c r="T17" t="s">
        <v>449</v>
      </c>
      <c r="U17" t="s">
        <v>449</v>
      </c>
      <c r="V17" t="s">
        <v>449</v>
      </c>
      <c r="W17" t="s">
        <v>449</v>
      </c>
      <c r="X17" t="s">
        <v>449</v>
      </c>
      <c r="Y17" t="s">
        <v>449</v>
      </c>
      <c r="Z17" t="s">
        <v>449</v>
      </c>
      <c r="AA17" t="s">
        <v>449</v>
      </c>
      <c r="AB17" t="s">
        <v>449</v>
      </c>
      <c r="AC17" t="s">
        <v>449</v>
      </c>
      <c r="AD17" t="s">
        <v>371</v>
      </c>
      <c r="AE17" s="1">
        <v>46112</v>
      </c>
    </row>
    <row r="18" spans="1:31" x14ac:dyDescent="0.25">
      <c r="A18">
        <v>2026</v>
      </c>
      <c r="B18" s="1">
        <v>46023</v>
      </c>
      <c r="C18" s="1">
        <v>46112</v>
      </c>
      <c r="D18" t="s">
        <v>84</v>
      </c>
      <c r="E18" t="s">
        <v>222</v>
      </c>
      <c r="F18" t="s">
        <v>421</v>
      </c>
      <c r="G18" t="s">
        <v>407</v>
      </c>
      <c r="H18" t="s">
        <v>275</v>
      </c>
      <c r="I18" t="s">
        <v>310</v>
      </c>
      <c r="J18" t="s">
        <v>311</v>
      </c>
      <c r="K18" t="s">
        <v>312</v>
      </c>
      <c r="L18" t="s">
        <v>91</v>
      </c>
      <c r="M18" s="6">
        <v>28987.66</v>
      </c>
      <c r="N18" t="s">
        <v>370</v>
      </c>
      <c r="O18" s="6">
        <v>23876.59</v>
      </c>
      <c r="P18" t="s">
        <v>370</v>
      </c>
      <c r="Q18" t="s">
        <v>450</v>
      </c>
      <c r="R18" t="s">
        <v>450</v>
      </c>
      <c r="S18" t="s">
        <v>450</v>
      </c>
      <c r="T18" t="s">
        <v>450</v>
      </c>
      <c r="U18" t="s">
        <v>450</v>
      </c>
      <c r="V18" t="s">
        <v>450</v>
      </c>
      <c r="W18" t="s">
        <v>450</v>
      </c>
      <c r="X18" t="s">
        <v>450</v>
      </c>
      <c r="Y18" t="s">
        <v>450</v>
      </c>
      <c r="Z18" t="s">
        <v>450</v>
      </c>
      <c r="AA18" t="s">
        <v>450</v>
      </c>
      <c r="AB18" t="s">
        <v>450</v>
      </c>
      <c r="AC18" t="s">
        <v>450</v>
      </c>
      <c r="AD18" t="s">
        <v>371</v>
      </c>
      <c r="AE18" s="1">
        <v>46112</v>
      </c>
    </row>
    <row r="19" spans="1:31" x14ac:dyDescent="0.25">
      <c r="A19">
        <v>2026</v>
      </c>
      <c r="B19" s="1">
        <v>46023</v>
      </c>
      <c r="C19" s="1">
        <v>46112</v>
      </c>
      <c r="D19" t="s">
        <v>84</v>
      </c>
      <c r="E19" t="s">
        <v>434</v>
      </c>
      <c r="F19" t="s">
        <v>253</v>
      </c>
      <c r="G19" t="s">
        <v>435</v>
      </c>
      <c r="H19" t="s">
        <v>276</v>
      </c>
      <c r="I19" t="s">
        <v>396</v>
      </c>
      <c r="J19" t="s">
        <v>397</v>
      </c>
      <c r="K19" t="s">
        <v>398</v>
      </c>
      <c r="L19" t="s">
        <v>92</v>
      </c>
      <c r="M19" s="6">
        <v>22945.16</v>
      </c>
      <c r="N19" t="s">
        <v>370</v>
      </c>
      <c r="O19" s="6">
        <v>19341.259999999998</v>
      </c>
      <c r="P19" t="s">
        <v>370</v>
      </c>
      <c r="Q19" t="s">
        <v>451</v>
      </c>
      <c r="R19" t="s">
        <v>451</v>
      </c>
      <c r="S19" t="s">
        <v>451</v>
      </c>
      <c r="T19" t="s">
        <v>451</v>
      </c>
      <c r="U19" t="s">
        <v>451</v>
      </c>
      <c r="V19" t="s">
        <v>451</v>
      </c>
      <c r="W19" t="s">
        <v>451</v>
      </c>
      <c r="X19" t="s">
        <v>451</v>
      </c>
      <c r="Y19" t="s">
        <v>451</v>
      </c>
      <c r="Z19" t="s">
        <v>451</v>
      </c>
      <c r="AA19" t="s">
        <v>451</v>
      </c>
      <c r="AB19" t="s">
        <v>451</v>
      </c>
      <c r="AC19" t="s">
        <v>451</v>
      </c>
      <c r="AD19" t="s">
        <v>371</v>
      </c>
      <c r="AE19" s="1">
        <v>46112</v>
      </c>
    </row>
    <row r="20" spans="1:31" x14ac:dyDescent="0.25">
      <c r="A20">
        <v>2026</v>
      </c>
      <c r="B20" s="1">
        <v>46023</v>
      </c>
      <c r="C20" s="1">
        <v>46112</v>
      </c>
      <c r="D20" t="s">
        <v>84</v>
      </c>
      <c r="E20" t="s">
        <v>223</v>
      </c>
      <c r="F20" t="s">
        <v>254</v>
      </c>
      <c r="G20" t="s">
        <v>408</v>
      </c>
      <c r="H20" t="s">
        <v>275</v>
      </c>
      <c r="I20" t="s">
        <v>313</v>
      </c>
      <c r="J20" t="s">
        <v>314</v>
      </c>
      <c r="K20" t="s">
        <v>315</v>
      </c>
      <c r="L20" t="s">
        <v>91</v>
      </c>
      <c r="M20" s="6">
        <v>24490.66</v>
      </c>
      <c r="N20" t="s">
        <v>370</v>
      </c>
      <c r="O20" s="6">
        <v>20501.25</v>
      </c>
      <c r="P20" t="s">
        <v>370</v>
      </c>
      <c r="Q20" t="s">
        <v>452</v>
      </c>
      <c r="R20" t="s">
        <v>452</v>
      </c>
      <c r="S20" t="s">
        <v>452</v>
      </c>
      <c r="T20" t="s">
        <v>452</v>
      </c>
      <c r="U20" t="s">
        <v>452</v>
      </c>
      <c r="V20" t="s">
        <v>452</v>
      </c>
      <c r="W20" t="s">
        <v>452</v>
      </c>
      <c r="X20" t="s">
        <v>452</v>
      </c>
      <c r="Y20" t="s">
        <v>452</v>
      </c>
      <c r="Z20" t="s">
        <v>452</v>
      </c>
      <c r="AA20" t="s">
        <v>452</v>
      </c>
      <c r="AB20" t="s">
        <v>452</v>
      </c>
      <c r="AC20" t="s">
        <v>452</v>
      </c>
      <c r="AD20" t="s">
        <v>371</v>
      </c>
      <c r="AE20" s="1">
        <v>46112</v>
      </c>
    </row>
    <row r="21" spans="1:31" x14ac:dyDescent="0.25">
      <c r="A21">
        <v>2026</v>
      </c>
      <c r="B21" s="1">
        <v>46023</v>
      </c>
      <c r="C21" s="1">
        <v>46112</v>
      </c>
      <c r="D21" t="s">
        <v>84</v>
      </c>
      <c r="E21" t="s">
        <v>224</v>
      </c>
      <c r="F21" t="s">
        <v>255</v>
      </c>
      <c r="G21" t="s">
        <v>409</v>
      </c>
      <c r="H21" t="s">
        <v>274</v>
      </c>
      <c r="I21" t="s">
        <v>316</v>
      </c>
      <c r="J21" t="s">
        <v>294</v>
      </c>
      <c r="K21" t="s">
        <v>317</v>
      </c>
      <c r="L21" t="s">
        <v>91</v>
      </c>
      <c r="M21" s="6">
        <v>22336.26</v>
      </c>
      <c r="N21" t="s">
        <v>370</v>
      </c>
      <c r="O21" s="6">
        <v>18884.22</v>
      </c>
      <c r="P21" t="s">
        <v>370</v>
      </c>
      <c r="Q21" t="s">
        <v>453</v>
      </c>
      <c r="R21" t="s">
        <v>453</v>
      </c>
      <c r="S21" t="s">
        <v>453</v>
      </c>
      <c r="T21" t="s">
        <v>453</v>
      </c>
      <c r="U21" t="s">
        <v>453</v>
      </c>
      <c r="V21" t="s">
        <v>453</v>
      </c>
      <c r="W21" t="s">
        <v>453</v>
      </c>
      <c r="X21" t="s">
        <v>453</v>
      </c>
      <c r="Y21" t="s">
        <v>453</v>
      </c>
      <c r="Z21" t="s">
        <v>453</v>
      </c>
      <c r="AA21" t="s">
        <v>453</v>
      </c>
      <c r="AB21" t="s">
        <v>453</v>
      </c>
      <c r="AC21" t="s">
        <v>453</v>
      </c>
      <c r="AD21" t="s">
        <v>371</v>
      </c>
      <c r="AE21" s="1">
        <v>46112</v>
      </c>
    </row>
    <row r="22" spans="1:31" x14ac:dyDescent="0.25">
      <c r="A22">
        <v>2026</v>
      </c>
      <c r="B22" s="1">
        <v>46023</v>
      </c>
      <c r="C22" s="1">
        <v>46112</v>
      </c>
      <c r="D22" t="s">
        <v>84</v>
      </c>
      <c r="E22" t="s">
        <v>225</v>
      </c>
      <c r="F22" t="s">
        <v>256</v>
      </c>
      <c r="G22" t="s">
        <v>410</v>
      </c>
      <c r="H22" t="s">
        <v>274</v>
      </c>
      <c r="I22" t="s">
        <v>318</v>
      </c>
      <c r="J22" t="s">
        <v>303</v>
      </c>
      <c r="K22" t="s">
        <v>304</v>
      </c>
      <c r="L22" t="s">
        <v>92</v>
      </c>
      <c r="M22" s="6">
        <v>24490.66</v>
      </c>
      <c r="N22" t="s">
        <v>370</v>
      </c>
      <c r="O22" s="6">
        <v>20501.25</v>
      </c>
      <c r="P22" t="s">
        <v>370</v>
      </c>
      <c r="Q22" t="s">
        <v>454</v>
      </c>
      <c r="R22" t="s">
        <v>454</v>
      </c>
      <c r="S22" t="s">
        <v>454</v>
      </c>
      <c r="T22" t="s">
        <v>454</v>
      </c>
      <c r="U22" t="s">
        <v>454</v>
      </c>
      <c r="V22" t="s">
        <v>454</v>
      </c>
      <c r="W22" t="s">
        <v>454</v>
      </c>
      <c r="X22" t="s">
        <v>454</v>
      </c>
      <c r="Y22" t="s">
        <v>454</v>
      </c>
      <c r="Z22" t="s">
        <v>454</v>
      </c>
      <c r="AA22" t="s">
        <v>454</v>
      </c>
      <c r="AB22" t="s">
        <v>454</v>
      </c>
      <c r="AC22" t="s">
        <v>454</v>
      </c>
      <c r="AD22" t="s">
        <v>371</v>
      </c>
      <c r="AE22" s="1">
        <v>46112</v>
      </c>
    </row>
    <row r="23" spans="1:31" x14ac:dyDescent="0.25">
      <c r="A23">
        <v>2026</v>
      </c>
      <c r="B23" s="1">
        <v>46023</v>
      </c>
      <c r="C23" s="1">
        <v>46112</v>
      </c>
      <c r="D23" t="s">
        <v>88</v>
      </c>
      <c r="E23" t="s">
        <v>226</v>
      </c>
      <c r="F23" t="s">
        <v>257</v>
      </c>
      <c r="G23" t="s">
        <v>411</v>
      </c>
      <c r="H23" t="s">
        <v>276</v>
      </c>
      <c r="I23" t="s">
        <v>319</v>
      </c>
      <c r="J23" t="s">
        <v>320</v>
      </c>
      <c r="K23" t="s">
        <v>309</v>
      </c>
      <c r="L23" t="s">
        <v>91</v>
      </c>
      <c r="M23" s="6">
        <v>67508.740000000005</v>
      </c>
      <c r="N23" t="s">
        <v>370</v>
      </c>
      <c r="O23" s="6">
        <v>51348.3</v>
      </c>
      <c r="P23" t="s">
        <v>370</v>
      </c>
      <c r="Q23" t="s">
        <v>455</v>
      </c>
      <c r="R23" t="s">
        <v>455</v>
      </c>
      <c r="S23" t="s">
        <v>455</v>
      </c>
      <c r="T23" t="s">
        <v>455</v>
      </c>
      <c r="U23" t="s">
        <v>455</v>
      </c>
      <c r="V23" t="s">
        <v>455</v>
      </c>
      <c r="W23" t="s">
        <v>455</v>
      </c>
      <c r="X23" t="s">
        <v>455</v>
      </c>
      <c r="Y23" t="s">
        <v>455</v>
      </c>
      <c r="Z23" t="s">
        <v>455</v>
      </c>
      <c r="AA23" t="s">
        <v>455</v>
      </c>
      <c r="AB23" t="s">
        <v>455</v>
      </c>
      <c r="AC23" t="s">
        <v>455</v>
      </c>
      <c r="AD23" t="s">
        <v>371</v>
      </c>
      <c r="AE23" s="1">
        <v>46112</v>
      </c>
    </row>
    <row r="24" spans="1:31" x14ac:dyDescent="0.25">
      <c r="A24">
        <v>2026</v>
      </c>
      <c r="B24" s="1">
        <v>46023</v>
      </c>
      <c r="C24" s="1">
        <v>46112</v>
      </c>
      <c r="D24" t="s">
        <v>88</v>
      </c>
      <c r="E24" t="s">
        <v>227</v>
      </c>
      <c r="F24" t="s">
        <v>258</v>
      </c>
      <c r="G24" t="s">
        <v>412</v>
      </c>
      <c r="H24" t="s">
        <v>275</v>
      </c>
      <c r="I24" t="s">
        <v>321</v>
      </c>
      <c r="J24" t="s">
        <v>322</v>
      </c>
      <c r="K24" t="s">
        <v>323</v>
      </c>
      <c r="L24" t="s">
        <v>92</v>
      </c>
      <c r="M24" s="6">
        <v>55035.74</v>
      </c>
      <c r="N24" t="s">
        <v>370</v>
      </c>
      <c r="O24" s="6">
        <v>43011.03</v>
      </c>
      <c r="P24" t="s">
        <v>370</v>
      </c>
      <c r="Q24" t="s">
        <v>456</v>
      </c>
      <c r="R24" t="s">
        <v>456</v>
      </c>
      <c r="S24" t="s">
        <v>456</v>
      </c>
      <c r="T24" t="s">
        <v>456</v>
      </c>
      <c r="U24" t="s">
        <v>456</v>
      </c>
      <c r="V24" t="s">
        <v>456</v>
      </c>
      <c r="W24" t="s">
        <v>456</v>
      </c>
      <c r="X24" t="s">
        <v>456</v>
      </c>
      <c r="Y24" t="s">
        <v>456</v>
      </c>
      <c r="Z24" t="s">
        <v>456</v>
      </c>
      <c r="AA24" t="s">
        <v>456</v>
      </c>
      <c r="AB24" t="s">
        <v>456</v>
      </c>
      <c r="AC24" t="s">
        <v>456</v>
      </c>
      <c r="AD24" t="s">
        <v>371</v>
      </c>
      <c r="AE24" s="1">
        <v>46112</v>
      </c>
    </row>
    <row r="25" spans="1:31" x14ac:dyDescent="0.25">
      <c r="A25">
        <v>2026</v>
      </c>
      <c r="B25" s="1">
        <v>46023</v>
      </c>
      <c r="C25" s="1">
        <v>46112</v>
      </c>
      <c r="D25" t="s">
        <v>88</v>
      </c>
      <c r="E25" t="s">
        <v>228</v>
      </c>
      <c r="F25" t="s">
        <v>259</v>
      </c>
      <c r="G25" t="s">
        <v>413</v>
      </c>
      <c r="H25" t="s">
        <v>274</v>
      </c>
      <c r="I25" t="s">
        <v>324</v>
      </c>
      <c r="J25" t="s">
        <v>323</v>
      </c>
      <c r="K25" t="s">
        <v>325</v>
      </c>
      <c r="L25" t="s">
        <v>91</v>
      </c>
      <c r="M25" s="6">
        <v>55035.74</v>
      </c>
      <c r="N25" t="s">
        <v>370</v>
      </c>
      <c r="O25" s="6">
        <v>43011.03</v>
      </c>
      <c r="P25" t="s">
        <v>370</v>
      </c>
      <c r="Q25" t="s">
        <v>457</v>
      </c>
      <c r="R25" t="s">
        <v>457</v>
      </c>
      <c r="S25" t="s">
        <v>457</v>
      </c>
      <c r="T25" t="s">
        <v>457</v>
      </c>
      <c r="U25" t="s">
        <v>457</v>
      </c>
      <c r="V25" t="s">
        <v>457</v>
      </c>
      <c r="W25" t="s">
        <v>457</v>
      </c>
      <c r="X25" t="s">
        <v>457</v>
      </c>
      <c r="Y25" t="s">
        <v>457</v>
      </c>
      <c r="Z25" t="s">
        <v>457</v>
      </c>
      <c r="AA25" t="s">
        <v>457</v>
      </c>
      <c r="AB25" t="s">
        <v>457</v>
      </c>
      <c r="AC25" t="s">
        <v>457</v>
      </c>
      <c r="AD25" t="s">
        <v>371</v>
      </c>
      <c r="AE25" s="1">
        <v>46112</v>
      </c>
    </row>
    <row r="26" spans="1:31" x14ac:dyDescent="0.25">
      <c r="A26">
        <v>2026</v>
      </c>
      <c r="B26" s="1">
        <v>46023</v>
      </c>
      <c r="C26" s="1">
        <v>46112</v>
      </c>
      <c r="D26" t="s">
        <v>84</v>
      </c>
      <c r="E26" t="s">
        <v>229</v>
      </c>
      <c r="F26" t="s">
        <v>260</v>
      </c>
      <c r="G26" t="s">
        <v>414</v>
      </c>
      <c r="H26" t="s">
        <v>275</v>
      </c>
      <c r="I26" t="s">
        <v>326</v>
      </c>
      <c r="J26" t="s">
        <v>285</v>
      </c>
      <c r="K26" t="s">
        <v>327</v>
      </c>
      <c r="L26" t="s">
        <v>91</v>
      </c>
      <c r="M26" s="6">
        <v>36893.120000000003</v>
      </c>
      <c r="N26" t="s">
        <v>370</v>
      </c>
      <c r="O26" s="6">
        <v>29785.48</v>
      </c>
      <c r="P26" t="s">
        <v>370</v>
      </c>
      <c r="Q26" t="s">
        <v>458</v>
      </c>
      <c r="R26" t="s">
        <v>458</v>
      </c>
      <c r="S26" t="s">
        <v>458</v>
      </c>
      <c r="T26" t="s">
        <v>458</v>
      </c>
      <c r="U26" t="s">
        <v>458</v>
      </c>
      <c r="V26" t="s">
        <v>458</v>
      </c>
      <c r="W26" t="s">
        <v>458</v>
      </c>
      <c r="X26" t="s">
        <v>458</v>
      </c>
      <c r="Y26" t="s">
        <v>458</v>
      </c>
      <c r="Z26" t="s">
        <v>458</v>
      </c>
      <c r="AA26" t="s">
        <v>458</v>
      </c>
      <c r="AB26" t="s">
        <v>458</v>
      </c>
      <c r="AC26" t="s">
        <v>458</v>
      </c>
      <c r="AD26" t="s">
        <v>371</v>
      </c>
      <c r="AE26" s="1">
        <v>46112</v>
      </c>
    </row>
    <row r="27" spans="1:31" x14ac:dyDescent="0.25">
      <c r="A27">
        <v>2026</v>
      </c>
      <c r="B27" s="1">
        <v>46023</v>
      </c>
      <c r="C27" s="1">
        <v>46112</v>
      </c>
      <c r="D27" t="s">
        <v>88</v>
      </c>
      <c r="E27" s="2" t="s">
        <v>399</v>
      </c>
      <c r="F27" t="s">
        <v>427</v>
      </c>
      <c r="G27" t="s">
        <v>426</v>
      </c>
      <c r="H27" t="s">
        <v>274</v>
      </c>
      <c r="I27" t="s">
        <v>389</v>
      </c>
      <c r="J27" t="s">
        <v>388</v>
      </c>
      <c r="K27" t="s">
        <v>390</v>
      </c>
      <c r="L27" t="s">
        <v>91</v>
      </c>
      <c r="M27" s="6">
        <v>36671.9</v>
      </c>
      <c r="N27" t="s">
        <v>370</v>
      </c>
      <c r="O27" s="6">
        <v>29624.23</v>
      </c>
      <c r="P27" t="s">
        <v>370</v>
      </c>
      <c r="Q27" s="2" t="s">
        <v>459</v>
      </c>
      <c r="R27" s="2" t="s">
        <v>459</v>
      </c>
      <c r="S27" s="2" t="s">
        <v>459</v>
      </c>
      <c r="T27" s="2" t="s">
        <v>459</v>
      </c>
      <c r="U27" s="2" t="s">
        <v>459</v>
      </c>
      <c r="V27" s="2" t="s">
        <v>459</v>
      </c>
      <c r="W27" s="2" t="s">
        <v>459</v>
      </c>
      <c r="X27" s="2" t="s">
        <v>459</v>
      </c>
      <c r="Y27" s="2" t="s">
        <v>459</v>
      </c>
      <c r="Z27" s="2" t="s">
        <v>459</v>
      </c>
      <c r="AA27" s="2" t="s">
        <v>459</v>
      </c>
      <c r="AB27" s="2" t="s">
        <v>459</v>
      </c>
      <c r="AC27" s="2" t="s">
        <v>459</v>
      </c>
      <c r="AD27" t="s">
        <v>371</v>
      </c>
      <c r="AE27" s="1">
        <v>46112</v>
      </c>
    </row>
    <row r="28" spans="1:31" x14ac:dyDescent="0.25">
      <c r="A28">
        <v>2026</v>
      </c>
      <c r="B28" s="1">
        <v>46023</v>
      </c>
      <c r="C28" s="1">
        <v>46112</v>
      </c>
      <c r="D28" t="s">
        <v>84</v>
      </c>
      <c r="E28" t="s">
        <v>230</v>
      </c>
      <c r="F28" t="s">
        <v>261</v>
      </c>
      <c r="G28" t="s">
        <v>428</v>
      </c>
      <c r="H28" t="s">
        <v>277</v>
      </c>
      <c r="I28" t="s">
        <v>328</v>
      </c>
      <c r="J28" t="s">
        <v>317</v>
      </c>
      <c r="K28" t="s">
        <v>329</v>
      </c>
      <c r="L28" t="s">
        <v>92</v>
      </c>
      <c r="M28" s="6">
        <v>22945.16</v>
      </c>
      <c r="N28" t="s">
        <v>370</v>
      </c>
      <c r="O28" s="6">
        <v>19341.259999999998</v>
      </c>
      <c r="P28" t="s">
        <v>370</v>
      </c>
      <c r="Q28" t="s">
        <v>460</v>
      </c>
      <c r="R28" t="s">
        <v>460</v>
      </c>
      <c r="S28" t="s">
        <v>460</v>
      </c>
      <c r="T28" t="s">
        <v>460</v>
      </c>
      <c r="U28" t="s">
        <v>460</v>
      </c>
      <c r="V28" t="s">
        <v>460</v>
      </c>
      <c r="W28" t="s">
        <v>460</v>
      </c>
      <c r="X28" t="s">
        <v>460</v>
      </c>
      <c r="Y28" t="s">
        <v>460</v>
      </c>
      <c r="Z28" t="s">
        <v>460</v>
      </c>
      <c r="AA28" t="s">
        <v>460</v>
      </c>
      <c r="AB28" t="s">
        <v>460</v>
      </c>
      <c r="AC28" t="s">
        <v>460</v>
      </c>
      <c r="AD28" t="s">
        <v>371</v>
      </c>
      <c r="AE28" s="1">
        <v>46112</v>
      </c>
    </row>
    <row r="29" spans="1:31" x14ac:dyDescent="0.25">
      <c r="A29">
        <v>2026</v>
      </c>
      <c r="B29" s="1">
        <v>46023</v>
      </c>
      <c r="C29" s="1">
        <v>46112</v>
      </c>
      <c r="D29" t="s">
        <v>84</v>
      </c>
      <c r="E29" t="s">
        <v>231</v>
      </c>
      <c r="F29" t="s">
        <v>422</v>
      </c>
      <c r="G29" t="s">
        <v>415</v>
      </c>
      <c r="H29" t="s">
        <v>274</v>
      </c>
      <c r="I29" t="s">
        <v>331</v>
      </c>
      <c r="J29" t="s">
        <v>332</v>
      </c>
      <c r="K29" t="s">
        <v>288</v>
      </c>
      <c r="L29" t="s">
        <v>91</v>
      </c>
      <c r="M29" s="6">
        <v>28868.560000000001</v>
      </c>
      <c r="N29" t="s">
        <v>370</v>
      </c>
      <c r="O29" s="6">
        <v>23787.21</v>
      </c>
      <c r="P29" t="s">
        <v>370</v>
      </c>
      <c r="Q29" t="s">
        <v>461</v>
      </c>
      <c r="R29" t="s">
        <v>461</v>
      </c>
      <c r="S29" t="s">
        <v>461</v>
      </c>
      <c r="T29" t="s">
        <v>461</v>
      </c>
      <c r="U29" t="s">
        <v>461</v>
      </c>
      <c r="V29" t="s">
        <v>461</v>
      </c>
      <c r="W29" t="s">
        <v>461</v>
      </c>
      <c r="X29" t="s">
        <v>461</v>
      </c>
      <c r="Y29" t="s">
        <v>461</v>
      </c>
      <c r="Z29" t="s">
        <v>461</v>
      </c>
      <c r="AA29" t="s">
        <v>461</v>
      </c>
      <c r="AB29" t="s">
        <v>461</v>
      </c>
      <c r="AC29" t="s">
        <v>461</v>
      </c>
      <c r="AD29" t="s">
        <v>371</v>
      </c>
      <c r="AE29" s="1">
        <v>46112</v>
      </c>
    </row>
    <row r="30" spans="1:31" x14ac:dyDescent="0.25">
      <c r="A30">
        <v>2026</v>
      </c>
      <c r="B30" s="1">
        <v>46023</v>
      </c>
      <c r="C30" s="1">
        <v>46112</v>
      </c>
      <c r="D30" t="s">
        <v>84</v>
      </c>
      <c r="E30" t="s">
        <v>232</v>
      </c>
      <c r="F30" t="s">
        <v>262</v>
      </c>
      <c r="G30" t="s">
        <v>416</v>
      </c>
      <c r="H30" t="s">
        <v>275</v>
      </c>
      <c r="I30" t="s">
        <v>333</v>
      </c>
      <c r="J30" t="s">
        <v>334</v>
      </c>
      <c r="K30" t="s">
        <v>335</v>
      </c>
      <c r="L30" t="s">
        <v>91</v>
      </c>
      <c r="M30" s="6">
        <v>24271.54</v>
      </c>
      <c r="N30" t="s">
        <v>370</v>
      </c>
      <c r="O30" s="6">
        <v>20336.79</v>
      </c>
      <c r="P30" t="s">
        <v>370</v>
      </c>
      <c r="Q30" t="s">
        <v>462</v>
      </c>
      <c r="R30" t="s">
        <v>462</v>
      </c>
      <c r="S30" t="s">
        <v>462</v>
      </c>
      <c r="T30" t="s">
        <v>462</v>
      </c>
      <c r="U30" t="s">
        <v>462</v>
      </c>
      <c r="V30" t="s">
        <v>462</v>
      </c>
      <c r="W30" t="s">
        <v>462</v>
      </c>
      <c r="X30" t="s">
        <v>462</v>
      </c>
      <c r="Y30" t="s">
        <v>462</v>
      </c>
      <c r="Z30" t="s">
        <v>462</v>
      </c>
      <c r="AA30" t="s">
        <v>462</v>
      </c>
      <c r="AB30" t="s">
        <v>462</v>
      </c>
      <c r="AC30" t="s">
        <v>462</v>
      </c>
      <c r="AD30" t="s">
        <v>371</v>
      </c>
      <c r="AE30" s="1">
        <v>46112</v>
      </c>
    </row>
    <row r="31" spans="1:31" x14ac:dyDescent="0.25">
      <c r="A31">
        <v>2026</v>
      </c>
      <c r="B31" s="1">
        <v>46023</v>
      </c>
      <c r="C31" s="1">
        <v>46112</v>
      </c>
      <c r="D31" t="s">
        <v>84</v>
      </c>
      <c r="E31" s="2" t="s">
        <v>213</v>
      </c>
      <c r="F31" t="s">
        <v>423</v>
      </c>
      <c r="G31" t="s">
        <v>417</v>
      </c>
      <c r="H31" t="s">
        <v>275</v>
      </c>
      <c r="I31" t="s">
        <v>281</v>
      </c>
      <c r="J31" t="s">
        <v>282</v>
      </c>
      <c r="K31" t="s">
        <v>283</v>
      </c>
      <c r="L31" t="s">
        <v>91</v>
      </c>
      <c r="M31" s="6">
        <v>18404.240000000002</v>
      </c>
      <c r="N31" t="s">
        <v>370</v>
      </c>
      <c r="O31" s="6">
        <v>15932.95</v>
      </c>
      <c r="P31" t="s">
        <v>370</v>
      </c>
      <c r="Q31" s="2" t="s">
        <v>463</v>
      </c>
      <c r="R31" s="2" t="s">
        <v>463</v>
      </c>
      <c r="S31" s="2" t="s">
        <v>463</v>
      </c>
      <c r="T31" s="2" t="s">
        <v>463</v>
      </c>
      <c r="U31" s="2" t="s">
        <v>463</v>
      </c>
      <c r="V31" s="2" t="s">
        <v>463</v>
      </c>
      <c r="W31" s="2" t="s">
        <v>463</v>
      </c>
      <c r="X31" s="2" t="s">
        <v>463</v>
      </c>
      <c r="Y31" s="2" t="s">
        <v>463</v>
      </c>
      <c r="Z31" s="2" t="s">
        <v>463</v>
      </c>
      <c r="AA31" s="2" t="s">
        <v>463</v>
      </c>
      <c r="AB31" s="2" t="s">
        <v>463</v>
      </c>
      <c r="AC31" s="2" t="s">
        <v>463</v>
      </c>
      <c r="AD31" t="s">
        <v>371</v>
      </c>
      <c r="AE31" s="1">
        <v>46112</v>
      </c>
    </row>
    <row r="32" spans="1:31" x14ac:dyDescent="0.25">
      <c r="A32">
        <v>2026</v>
      </c>
      <c r="B32" s="1">
        <v>46023</v>
      </c>
      <c r="C32" s="1">
        <v>46112</v>
      </c>
      <c r="D32" t="s">
        <v>84</v>
      </c>
      <c r="E32" t="s">
        <v>233</v>
      </c>
      <c r="F32" t="s">
        <v>263</v>
      </c>
      <c r="G32" t="s">
        <v>418</v>
      </c>
      <c r="H32" t="s">
        <v>274</v>
      </c>
      <c r="I32" t="s">
        <v>336</v>
      </c>
      <c r="J32" t="s">
        <v>311</v>
      </c>
      <c r="K32" t="s">
        <v>323</v>
      </c>
      <c r="L32" t="s">
        <v>91</v>
      </c>
      <c r="M32" s="6">
        <v>28904.82</v>
      </c>
      <c r="N32" t="s">
        <v>370</v>
      </c>
      <c r="O32" s="6">
        <v>23814.43</v>
      </c>
      <c r="P32" t="s">
        <v>370</v>
      </c>
      <c r="Q32" t="s">
        <v>464</v>
      </c>
      <c r="R32" t="s">
        <v>464</v>
      </c>
      <c r="S32" t="s">
        <v>464</v>
      </c>
      <c r="T32" t="s">
        <v>464</v>
      </c>
      <c r="U32" t="s">
        <v>464</v>
      </c>
      <c r="V32" t="s">
        <v>464</v>
      </c>
      <c r="W32" t="s">
        <v>464</v>
      </c>
      <c r="X32" t="s">
        <v>464</v>
      </c>
      <c r="Y32" t="s">
        <v>464</v>
      </c>
      <c r="Z32" t="s">
        <v>464</v>
      </c>
      <c r="AA32" t="s">
        <v>464</v>
      </c>
      <c r="AB32" t="s">
        <v>464</v>
      </c>
      <c r="AC32" t="s">
        <v>464</v>
      </c>
      <c r="AD32" t="s">
        <v>371</v>
      </c>
      <c r="AE32" s="1">
        <v>46112</v>
      </c>
    </row>
    <row r="33" spans="1:31" x14ac:dyDescent="0.25">
      <c r="A33">
        <v>2026</v>
      </c>
      <c r="B33" s="1">
        <v>46023</v>
      </c>
      <c r="C33" s="1">
        <v>46112</v>
      </c>
      <c r="D33" t="s">
        <v>84</v>
      </c>
      <c r="E33" t="s">
        <v>234</v>
      </c>
      <c r="F33" t="s">
        <v>264</v>
      </c>
      <c r="G33" t="s">
        <v>419</v>
      </c>
      <c r="H33" t="s">
        <v>274</v>
      </c>
      <c r="I33" t="s">
        <v>337</v>
      </c>
      <c r="J33" t="s">
        <v>338</v>
      </c>
      <c r="K33" t="s">
        <v>339</v>
      </c>
      <c r="L33" t="s">
        <v>91</v>
      </c>
      <c r="M33" s="6">
        <v>28980.16</v>
      </c>
      <c r="N33" t="s">
        <v>370</v>
      </c>
      <c r="O33" s="6">
        <v>23870.97</v>
      </c>
      <c r="P33" t="s">
        <v>370</v>
      </c>
      <c r="Q33" t="s">
        <v>465</v>
      </c>
      <c r="R33" t="s">
        <v>465</v>
      </c>
      <c r="S33" t="s">
        <v>465</v>
      </c>
      <c r="T33" t="s">
        <v>465</v>
      </c>
      <c r="U33" t="s">
        <v>465</v>
      </c>
      <c r="V33" t="s">
        <v>465</v>
      </c>
      <c r="W33" t="s">
        <v>465</v>
      </c>
      <c r="X33" t="s">
        <v>465</v>
      </c>
      <c r="Y33" t="s">
        <v>465</v>
      </c>
      <c r="Z33" t="s">
        <v>465</v>
      </c>
      <c r="AA33" t="s">
        <v>465</v>
      </c>
      <c r="AB33" t="s">
        <v>465</v>
      </c>
      <c r="AC33" t="s">
        <v>465</v>
      </c>
      <c r="AD33" t="s">
        <v>371</v>
      </c>
      <c r="AE33" s="1">
        <v>46112</v>
      </c>
    </row>
    <row r="34" spans="1:31" x14ac:dyDescent="0.25">
      <c r="A34">
        <v>2026</v>
      </c>
      <c r="B34" s="1">
        <v>46023</v>
      </c>
      <c r="C34" s="1">
        <v>46112</v>
      </c>
      <c r="D34" t="s">
        <v>89</v>
      </c>
      <c r="E34" t="s">
        <v>391</v>
      </c>
      <c r="F34" t="s">
        <v>392</v>
      </c>
      <c r="G34" t="s">
        <v>392</v>
      </c>
      <c r="H34" t="s">
        <v>275</v>
      </c>
      <c r="I34" t="s">
        <v>393</v>
      </c>
      <c r="J34" t="s">
        <v>394</v>
      </c>
      <c r="K34" t="s">
        <v>395</v>
      </c>
      <c r="L34" t="s">
        <v>92</v>
      </c>
      <c r="M34" s="6">
        <v>15948.8</v>
      </c>
      <c r="N34" t="s">
        <v>370</v>
      </c>
      <c r="O34" s="6">
        <v>18301.239999999998</v>
      </c>
      <c r="P34" t="s">
        <v>370</v>
      </c>
      <c r="Q34" t="s">
        <v>466</v>
      </c>
      <c r="R34" t="s">
        <v>466</v>
      </c>
      <c r="S34" t="s">
        <v>466</v>
      </c>
      <c r="T34" t="s">
        <v>466</v>
      </c>
      <c r="U34" t="s">
        <v>466</v>
      </c>
      <c r="V34" t="s">
        <v>466</v>
      </c>
      <c r="W34" t="s">
        <v>466</v>
      </c>
      <c r="X34" t="s">
        <v>466</v>
      </c>
      <c r="Y34" t="s">
        <v>466</v>
      </c>
      <c r="Z34" t="s">
        <v>466</v>
      </c>
      <c r="AA34" t="s">
        <v>466</v>
      </c>
      <c r="AB34" t="s">
        <v>466</v>
      </c>
      <c r="AC34" t="s">
        <v>466</v>
      </c>
      <c r="AD34" t="s">
        <v>371</v>
      </c>
      <c r="AE34" s="1">
        <v>46112</v>
      </c>
    </row>
    <row r="35" spans="1:31" x14ac:dyDescent="0.25">
      <c r="A35">
        <v>2026</v>
      </c>
      <c r="B35" s="1">
        <v>46023</v>
      </c>
      <c r="C35" s="1">
        <v>46112</v>
      </c>
      <c r="D35" t="s">
        <v>89</v>
      </c>
      <c r="E35" t="s">
        <v>235</v>
      </c>
      <c r="F35" t="s">
        <v>265</v>
      </c>
      <c r="G35" t="s">
        <v>265</v>
      </c>
      <c r="H35" t="s">
        <v>274</v>
      </c>
      <c r="I35" t="s">
        <v>302</v>
      </c>
      <c r="J35" t="s">
        <v>317</v>
      </c>
      <c r="K35" t="s">
        <v>340</v>
      </c>
      <c r="L35" t="s">
        <v>91</v>
      </c>
      <c r="M35" s="6">
        <v>12530.279999999999</v>
      </c>
      <c r="N35" t="s">
        <v>370</v>
      </c>
      <c r="O35" s="6">
        <v>14378.501499999998</v>
      </c>
      <c r="P35" t="s">
        <v>370</v>
      </c>
      <c r="Q35" t="s">
        <v>467</v>
      </c>
      <c r="R35" t="s">
        <v>467</v>
      </c>
      <c r="S35" t="s">
        <v>467</v>
      </c>
      <c r="T35" t="s">
        <v>467</v>
      </c>
      <c r="U35" t="s">
        <v>467</v>
      </c>
      <c r="V35" t="s">
        <v>467</v>
      </c>
      <c r="W35" t="s">
        <v>467</v>
      </c>
      <c r="X35" t="s">
        <v>467</v>
      </c>
      <c r="Y35" t="s">
        <v>467</v>
      </c>
      <c r="Z35" t="s">
        <v>467</v>
      </c>
      <c r="AA35" t="s">
        <v>467</v>
      </c>
      <c r="AB35" t="s">
        <v>467</v>
      </c>
      <c r="AC35" t="s">
        <v>467</v>
      </c>
      <c r="AD35" t="s">
        <v>371</v>
      </c>
      <c r="AE35" s="1">
        <v>46112</v>
      </c>
    </row>
    <row r="36" spans="1:31" x14ac:dyDescent="0.25">
      <c r="A36">
        <v>2026</v>
      </c>
      <c r="B36" s="1">
        <v>46023</v>
      </c>
      <c r="C36" s="1">
        <v>46112</v>
      </c>
      <c r="D36" t="s">
        <v>89</v>
      </c>
      <c r="E36" t="s">
        <v>236</v>
      </c>
      <c r="F36" t="s">
        <v>266</v>
      </c>
      <c r="G36" t="s">
        <v>266</v>
      </c>
      <c r="H36" t="s">
        <v>274</v>
      </c>
      <c r="I36" t="s">
        <v>341</v>
      </c>
      <c r="J36" t="s">
        <v>309</v>
      </c>
      <c r="K36" t="s">
        <v>342</v>
      </c>
      <c r="L36" t="s">
        <v>92</v>
      </c>
      <c r="M36" s="6">
        <v>20287.12</v>
      </c>
      <c r="N36" t="s">
        <v>370</v>
      </c>
      <c r="O36" s="6">
        <v>23279.470999999998</v>
      </c>
      <c r="P36" t="s">
        <v>370</v>
      </c>
      <c r="Q36" t="s">
        <v>468</v>
      </c>
      <c r="R36" t="s">
        <v>468</v>
      </c>
      <c r="S36" t="s">
        <v>468</v>
      </c>
      <c r="T36" t="s">
        <v>468</v>
      </c>
      <c r="U36" t="s">
        <v>468</v>
      </c>
      <c r="V36" t="s">
        <v>468</v>
      </c>
      <c r="W36" t="s">
        <v>468</v>
      </c>
      <c r="X36" t="s">
        <v>468</v>
      </c>
      <c r="Y36" t="s">
        <v>468</v>
      </c>
      <c r="Z36" t="s">
        <v>468</v>
      </c>
      <c r="AA36" t="s">
        <v>468</v>
      </c>
      <c r="AB36" t="s">
        <v>468</v>
      </c>
      <c r="AC36" t="s">
        <v>468</v>
      </c>
      <c r="AD36" t="s">
        <v>371</v>
      </c>
      <c r="AE36" s="1">
        <v>46112</v>
      </c>
    </row>
    <row r="37" spans="1:31" x14ac:dyDescent="0.25">
      <c r="A37">
        <v>2026</v>
      </c>
      <c r="B37" s="1">
        <v>46023</v>
      </c>
      <c r="C37" s="1">
        <v>46112</v>
      </c>
      <c r="D37" t="s">
        <v>89</v>
      </c>
      <c r="E37" s="2" t="s">
        <v>436</v>
      </c>
      <c r="F37" t="s">
        <v>437</v>
      </c>
      <c r="G37" t="s">
        <v>437</v>
      </c>
      <c r="H37" t="s">
        <v>274</v>
      </c>
      <c r="I37" t="s">
        <v>438</v>
      </c>
      <c r="J37" t="s">
        <v>288</v>
      </c>
      <c r="K37" t="s">
        <v>439</v>
      </c>
      <c r="L37" t="s">
        <v>92</v>
      </c>
      <c r="M37" s="6">
        <v>17000</v>
      </c>
      <c r="N37" t="s">
        <v>370</v>
      </c>
      <c r="O37" s="6">
        <v>18020</v>
      </c>
      <c r="P37" t="s">
        <v>370</v>
      </c>
      <c r="Q37" t="s">
        <v>469</v>
      </c>
      <c r="R37" t="s">
        <v>469</v>
      </c>
      <c r="S37" t="s">
        <v>469</v>
      </c>
      <c r="T37" t="s">
        <v>469</v>
      </c>
      <c r="U37" t="s">
        <v>469</v>
      </c>
      <c r="V37" t="s">
        <v>469</v>
      </c>
      <c r="W37" t="s">
        <v>469</v>
      </c>
      <c r="X37" t="s">
        <v>469</v>
      </c>
      <c r="Y37" t="s">
        <v>469</v>
      </c>
      <c r="Z37" t="s">
        <v>469</v>
      </c>
      <c r="AA37" t="s">
        <v>469</v>
      </c>
      <c r="AB37" t="s">
        <v>469</v>
      </c>
      <c r="AC37" t="s">
        <v>469</v>
      </c>
      <c r="AD37" t="s">
        <v>371</v>
      </c>
      <c r="AE37" s="1">
        <v>46112</v>
      </c>
    </row>
    <row r="38" spans="1:31" x14ac:dyDescent="0.25">
      <c r="A38">
        <v>2026</v>
      </c>
      <c r="B38" s="1">
        <v>46023</v>
      </c>
      <c r="C38" s="1">
        <v>46112</v>
      </c>
      <c r="D38" t="s">
        <v>89</v>
      </c>
      <c r="E38" t="s">
        <v>237</v>
      </c>
      <c r="F38" t="s">
        <v>267</v>
      </c>
      <c r="G38" t="s">
        <v>267</v>
      </c>
      <c r="H38" t="s">
        <v>274</v>
      </c>
      <c r="I38" t="s">
        <v>343</v>
      </c>
      <c r="J38" t="s">
        <v>344</v>
      </c>
      <c r="K38" t="s">
        <v>345</v>
      </c>
      <c r="L38" t="s">
        <v>92</v>
      </c>
      <c r="M38" s="6">
        <v>13126.96</v>
      </c>
      <c r="N38" t="s">
        <v>370</v>
      </c>
      <c r="O38" s="6">
        <v>15063.193000000001</v>
      </c>
      <c r="P38" t="s">
        <v>370</v>
      </c>
      <c r="Q38" t="s">
        <v>470</v>
      </c>
      <c r="R38" t="s">
        <v>470</v>
      </c>
      <c r="S38" t="s">
        <v>470</v>
      </c>
      <c r="T38" t="s">
        <v>470</v>
      </c>
      <c r="U38" t="s">
        <v>470</v>
      </c>
      <c r="V38" t="s">
        <v>470</v>
      </c>
      <c r="W38" t="s">
        <v>470</v>
      </c>
      <c r="X38" t="s">
        <v>470</v>
      </c>
      <c r="Y38" t="s">
        <v>470</v>
      </c>
      <c r="Z38" t="s">
        <v>470</v>
      </c>
      <c r="AA38" t="s">
        <v>470</v>
      </c>
      <c r="AB38" t="s">
        <v>470</v>
      </c>
      <c r="AC38" t="s">
        <v>470</v>
      </c>
      <c r="AD38" t="s">
        <v>371</v>
      </c>
      <c r="AE38" s="1">
        <v>46112</v>
      </c>
    </row>
    <row r="39" spans="1:31" x14ac:dyDescent="0.25">
      <c r="A39">
        <v>2026</v>
      </c>
      <c r="B39" s="1">
        <v>46023</v>
      </c>
      <c r="C39" s="1">
        <v>46112</v>
      </c>
      <c r="D39" t="s">
        <v>89</v>
      </c>
      <c r="E39" t="s">
        <v>213</v>
      </c>
      <c r="F39" t="s">
        <v>268</v>
      </c>
      <c r="G39" t="s">
        <v>268</v>
      </c>
      <c r="H39" t="s">
        <v>274</v>
      </c>
      <c r="I39" t="s">
        <v>346</v>
      </c>
      <c r="J39" t="s">
        <v>347</v>
      </c>
      <c r="K39" t="s">
        <v>348</v>
      </c>
      <c r="L39" t="s">
        <v>92</v>
      </c>
      <c r="M39" s="6">
        <v>7756.84</v>
      </c>
      <c r="N39" t="s">
        <v>370</v>
      </c>
      <c r="O39" s="6">
        <v>8900.9694999999992</v>
      </c>
      <c r="P39" t="s">
        <v>370</v>
      </c>
      <c r="Q39" t="s">
        <v>471</v>
      </c>
      <c r="R39" t="s">
        <v>471</v>
      </c>
      <c r="S39" t="s">
        <v>471</v>
      </c>
      <c r="T39" t="s">
        <v>471</v>
      </c>
      <c r="U39" t="s">
        <v>471</v>
      </c>
      <c r="V39" t="s">
        <v>471</v>
      </c>
      <c r="W39" t="s">
        <v>471</v>
      </c>
      <c r="X39" t="s">
        <v>471</v>
      </c>
      <c r="Y39" t="s">
        <v>471</v>
      </c>
      <c r="Z39" t="s">
        <v>471</v>
      </c>
      <c r="AA39" t="s">
        <v>471</v>
      </c>
      <c r="AB39" t="s">
        <v>471</v>
      </c>
      <c r="AC39" t="s">
        <v>471</v>
      </c>
      <c r="AD39" t="s">
        <v>371</v>
      </c>
      <c r="AE39" s="1">
        <v>46112</v>
      </c>
    </row>
    <row r="40" spans="1:31" x14ac:dyDescent="0.25">
      <c r="A40">
        <v>2026</v>
      </c>
      <c r="B40" s="1">
        <v>46023</v>
      </c>
      <c r="C40" s="1">
        <v>46112</v>
      </c>
      <c r="D40" t="s">
        <v>89</v>
      </c>
      <c r="E40" t="s">
        <v>238</v>
      </c>
      <c r="F40" t="s">
        <v>269</v>
      </c>
      <c r="G40" t="s">
        <v>269</v>
      </c>
      <c r="H40" t="s">
        <v>274</v>
      </c>
      <c r="I40" t="s">
        <v>349</v>
      </c>
      <c r="J40" t="s">
        <v>314</v>
      </c>
      <c r="K40" t="s">
        <v>350</v>
      </c>
      <c r="L40" t="s">
        <v>92</v>
      </c>
      <c r="M40" s="6">
        <v>11725.92</v>
      </c>
      <c r="N40" t="s">
        <v>370</v>
      </c>
      <c r="O40" s="6">
        <v>13455.486000000001</v>
      </c>
      <c r="P40" t="s">
        <v>370</v>
      </c>
      <c r="Q40" t="s">
        <v>472</v>
      </c>
      <c r="R40" t="s">
        <v>472</v>
      </c>
      <c r="S40" t="s">
        <v>472</v>
      </c>
      <c r="T40" t="s">
        <v>472</v>
      </c>
      <c r="U40" t="s">
        <v>472</v>
      </c>
      <c r="V40" t="s">
        <v>472</v>
      </c>
      <c r="W40" t="s">
        <v>472</v>
      </c>
      <c r="X40" t="s">
        <v>472</v>
      </c>
      <c r="Y40" t="s">
        <v>472</v>
      </c>
      <c r="Z40" t="s">
        <v>472</v>
      </c>
      <c r="AA40" t="s">
        <v>472</v>
      </c>
      <c r="AB40" t="s">
        <v>472</v>
      </c>
      <c r="AC40" t="s">
        <v>472</v>
      </c>
      <c r="AD40" t="s">
        <v>371</v>
      </c>
      <c r="AE40" s="1">
        <v>46112</v>
      </c>
    </row>
    <row r="41" spans="1:31" x14ac:dyDescent="0.25">
      <c r="A41">
        <v>2026</v>
      </c>
      <c r="B41" s="1">
        <v>46023</v>
      </c>
      <c r="C41" s="1">
        <v>46112</v>
      </c>
      <c r="D41" t="s">
        <v>89</v>
      </c>
      <c r="E41" t="s">
        <v>239</v>
      </c>
      <c r="F41" t="s">
        <v>265</v>
      </c>
      <c r="G41" t="s">
        <v>265</v>
      </c>
      <c r="H41" t="s">
        <v>274</v>
      </c>
      <c r="I41" t="s">
        <v>351</v>
      </c>
      <c r="J41" t="s">
        <v>352</v>
      </c>
      <c r="K41" t="s">
        <v>353</v>
      </c>
      <c r="L41" t="s">
        <v>92</v>
      </c>
      <c r="M41" s="6">
        <v>11725.92</v>
      </c>
      <c r="N41" t="s">
        <v>370</v>
      </c>
      <c r="O41" s="6">
        <v>13602.060000000001</v>
      </c>
      <c r="P41" t="s">
        <v>370</v>
      </c>
      <c r="Q41" t="s">
        <v>473</v>
      </c>
      <c r="R41" t="s">
        <v>473</v>
      </c>
      <c r="S41" t="s">
        <v>473</v>
      </c>
      <c r="T41" t="s">
        <v>473</v>
      </c>
      <c r="U41" t="s">
        <v>473</v>
      </c>
      <c r="V41" t="s">
        <v>473</v>
      </c>
      <c r="W41" t="s">
        <v>473</v>
      </c>
      <c r="X41" t="s">
        <v>473</v>
      </c>
      <c r="Y41" t="s">
        <v>473</v>
      </c>
      <c r="Z41" t="s">
        <v>473</v>
      </c>
      <c r="AA41" t="s">
        <v>473</v>
      </c>
      <c r="AB41" t="s">
        <v>473</v>
      </c>
      <c r="AC41" t="s">
        <v>473</v>
      </c>
      <c r="AD41" t="s">
        <v>371</v>
      </c>
      <c r="AE41" s="1">
        <v>46112</v>
      </c>
    </row>
    <row r="42" spans="1:31" x14ac:dyDescent="0.25">
      <c r="A42">
        <v>2026</v>
      </c>
      <c r="B42" s="1">
        <v>46023</v>
      </c>
      <c r="C42" s="1">
        <v>46112</v>
      </c>
      <c r="D42" t="s">
        <v>89</v>
      </c>
      <c r="E42" t="s">
        <v>240</v>
      </c>
      <c r="F42" t="s">
        <v>270</v>
      </c>
      <c r="G42" t="s">
        <v>270</v>
      </c>
      <c r="H42" t="s">
        <v>274</v>
      </c>
      <c r="I42" t="s">
        <v>354</v>
      </c>
      <c r="J42" t="s">
        <v>355</v>
      </c>
      <c r="K42" t="s">
        <v>348</v>
      </c>
      <c r="L42" t="s">
        <v>91</v>
      </c>
      <c r="M42" s="6">
        <v>4773.4399999999996</v>
      </c>
      <c r="N42" t="s">
        <v>370</v>
      </c>
      <c r="O42" s="6">
        <v>5537.2</v>
      </c>
      <c r="P42" t="s">
        <v>370</v>
      </c>
      <c r="Q42" t="s">
        <v>474</v>
      </c>
      <c r="R42" t="s">
        <v>474</v>
      </c>
      <c r="S42" t="s">
        <v>474</v>
      </c>
      <c r="T42" t="s">
        <v>474</v>
      </c>
      <c r="U42" t="s">
        <v>474</v>
      </c>
      <c r="V42" t="s">
        <v>474</v>
      </c>
      <c r="W42" t="s">
        <v>474</v>
      </c>
      <c r="X42" t="s">
        <v>474</v>
      </c>
      <c r="Y42" t="s">
        <v>474</v>
      </c>
      <c r="Z42" t="s">
        <v>474</v>
      </c>
      <c r="AA42" t="s">
        <v>474</v>
      </c>
      <c r="AB42" t="s">
        <v>474</v>
      </c>
      <c r="AC42" t="s">
        <v>474</v>
      </c>
      <c r="AD42" t="s">
        <v>371</v>
      </c>
      <c r="AE42" s="1">
        <v>46112</v>
      </c>
    </row>
    <row r="43" spans="1:31" x14ac:dyDescent="0.25">
      <c r="A43">
        <v>2026</v>
      </c>
      <c r="B43" s="1">
        <v>46023</v>
      </c>
      <c r="C43" s="1">
        <v>46112</v>
      </c>
      <c r="D43" t="s">
        <v>89</v>
      </c>
      <c r="E43" t="s">
        <v>241</v>
      </c>
      <c r="F43" t="s">
        <v>246</v>
      </c>
      <c r="G43" t="s">
        <v>246</v>
      </c>
      <c r="H43" t="s">
        <v>274</v>
      </c>
      <c r="I43" t="s">
        <v>356</v>
      </c>
      <c r="J43" t="s">
        <v>323</v>
      </c>
      <c r="K43" t="s">
        <v>314</v>
      </c>
      <c r="L43" t="s">
        <v>91</v>
      </c>
      <c r="M43" s="6">
        <v>22673.84</v>
      </c>
      <c r="N43" t="s">
        <v>370</v>
      </c>
      <c r="O43" s="6">
        <v>26301.66</v>
      </c>
      <c r="P43" t="s">
        <v>370</v>
      </c>
      <c r="Q43" t="s">
        <v>475</v>
      </c>
      <c r="R43" t="s">
        <v>475</v>
      </c>
      <c r="S43" t="s">
        <v>475</v>
      </c>
      <c r="T43" t="s">
        <v>475</v>
      </c>
      <c r="U43" t="s">
        <v>475</v>
      </c>
      <c r="V43" t="s">
        <v>475</v>
      </c>
      <c r="W43" t="s">
        <v>475</v>
      </c>
      <c r="X43" t="s">
        <v>475</v>
      </c>
      <c r="Y43" t="s">
        <v>475</v>
      </c>
      <c r="Z43" t="s">
        <v>475</v>
      </c>
      <c r="AA43" t="s">
        <v>475</v>
      </c>
      <c r="AB43" t="s">
        <v>475</v>
      </c>
      <c r="AC43" t="s">
        <v>475</v>
      </c>
      <c r="AD43" t="s">
        <v>371</v>
      </c>
      <c r="AE43" s="1">
        <v>46112</v>
      </c>
    </row>
    <row r="44" spans="1:31" x14ac:dyDescent="0.25">
      <c r="A44">
        <v>2026</v>
      </c>
      <c r="B44" s="1">
        <v>46023</v>
      </c>
      <c r="C44" s="1">
        <v>46112</v>
      </c>
      <c r="D44" t="s">
        <v>89</v>
      </c>
      <c r="E44" t="s">
        <v>242</v>
      </c>
      <c r="F44" t="s">
        <v>269</v>
      </c>
      <c r="G44" t="s">
        <v>269</v>
      </c>
      <c r="H44" t="s">
        <v>274</v>
      </c>
      <c r="I44" t="s">
        <v>357</v>
      </c>
      <c r="J44" t="s">
        <v>358</v>
      </c>
      <c r="K44" t="s">
        <v>359</v>
      </c>
      <c r="L44" t="s">
        <v>92</v>
      </c>
      <c r="M44" s="6">
        <v>7756.84</v>
      </c>
      <c r="N44" t="s">
        <v>370</v>
      </c>
      <c r="O44" s="6">
        <v>8900.9694999999992</v>
      </c>
      <c r="P44" t="s">
        <v>370</v>
      </c>
      <c r="Q44" t="s">
        <v>476</v>
      </c>
      <c r="R44" t="s">
        <v>476</v>
      </c>
      <c r="S44" t="s">
        <v>476</v>
      </c>
      <c r="T44" t="s">
        <v>476</v>
      </c>
      <c r="U44" t="s">
        <v>476</v>
      </c>
      <c r="V44" t="s">
        <v>476</v>
      </c>
      <c r="W44" t="s">
        <v>476</v>
      </c>
      <c r="X44" t="s">
        <v>476</v>
      </c>
      <c r="Y44" t="s">
        <v>476</v>
      </c>
      <c r="Z44" t="s">
        <v>476</v>
      </c>
      <c r="AA44" t="s">
        <v>476</v>
      </c>
      <c r="AB44" t="s">
        <v>476</v>
      </c>
      <c r="AC44" t="s">
        <v>476</v>
      </c>
      <c r="AD44" t="s">
        <v>371</v>
      </c>
      <c r="AE44" s="1">
        <v>46112</v>
      </c>
    </row>
    <row r="45" spans="1:31" x14ac:dyDescent="0.25">
      <c r="A45">
        <v>2026</v>
      </c>
      <c r="B45" s="1">
        <v>46023</v>
      </c>
      <c r="C45" s="1">
        <v>46112</v>
      </c>
      <c r="D45" t="s">
        <v>89</v>
      </c>
      <c r="E45" t="s">
        <v>243</v>
      </c>
      <c r="F45" t="s">
        <v>246</v>
      </c>
      <c r="G45" t="s">
        <v>246</v>
      </c>
      <c r="H45" t="s">
        <v>274</v>
      </c>
      <c r="I45" t="s">
        <v>360</v>
      </c>
      <c r="J45" t="s">
        <v>361</v>
      </c>
      <c r="K45" t="s">
        <v>362</v>
      </c>
      <c r="L45" t="s">
        <v>91</v>
      </c>
      <c r="M45" s="6">
        <v>25060.559999999998</v>
      </c>
      <c r="N45" t="s">
        <v>370</v>
      </c>
      <c r="O45" s="6">
        <v>29070.25</v>
      </c>
      <c r="P45" t="s">
        <v>370</v>
      </c>
      <c r="Q45" t="s">
        <v>477</v>
      </c>
      <c r="R45" t="s">
        <v>477</v>
      </c>
      <c r="S45" t="s">
        <v>477</v>
      </c>
      <c r="T45" t="s">
        <v>477</v>
      </c>
      <c r="U45" t="s">
        <v>477</v>
      </c>
      <c r="V45" t="s">
        <v>477</v>
      </c>
      <c r="W45" t="s">
        <v>477</v>
      </c>
      <c r="X45" t="s">
        <v>477</v>
      </c>
      <c r="Y45" t="s">
        <v>477</v>
      </c>
      <c r="Z45" t="s">
        <v>477</v>
      </c>
      <c r="AA45" t="s">
        <v>477</v>
      </c>
      <c r="AB45" t="s">
        <v>477</v>
      </c>
      <c r="AC45" t="s">
        <v>477</v>
      </c>
      <c r="AD45" t="s">
        <v>371</v>
      </c>
      <c r="AE45" s="1">
        <v>46112</v>
      </c>
    </row>
    <row r="46" spans="1:31" x14ac:dyDescent="0.25">
      <c r="A46">
        <v>2026</v>
      </c>
      <c r="B46" s="1">
        <v>46023</v>
      </c>
      <c r="C46" s="1">
        <v>46112</v>
      </c>
      <c r="D46" t="s">
        <v>89</v>
      </c>
      <c r="E46" t="s">
        <v>244</v>
      </c>
      <c r="F46" t="s">
        <v>271</v>
      </c>
      <c r="G46" t="s">
        <v>271</v>
      </c>
      <c r="H46" t="s">
        <v>274</v>
      </c>
      <c r="I46" t="s">
        <v>363</v>
      </c>
      <c r="J46" t="s">
        <v>364</v>
      </c>
      <c r="K46" t="s">
        <v>365</v>
      </c>
      <c r="L46" t="s">
        <v>91</v>
      </c>
      <c r="M46" s="6">
        <v>7160.16</v>
      </c>
      <c r="N46" t="s">
        <v>370</v>
      </c>
      <c r="O46" s="6">
        <v>8216.2779999999984</v>
      </c>
      <c r="P46" t="s">
        <v>370</v>
      </c>
      <c r="Q46" t="s">
        <v>478</v>
      </c>
      <c r="R46" t="s">
        <v>478</v>
      </c>
      <c r="S46" t="s">
        <v>478</v>
      </c>
      <c r="T46" t="s">
        <v>478</v>
      </c>
      <c r="U46" t="s">
        <v>478</v>
      </c>
      <c r="V46" t="s">
        <v>478</v>
      </c>
      <c r="W46" t="s">
        <v>478</v>
      </c>
      <c r="X46" t="s">
        <v>478</v>
      </c>
      <c r="Y46" t="s">
        <v>478</v>
      </c>
      <c r="Z46" t="s">
        <v>478</v>
      </c>
      <c r="AA46" t="s">
        <v>478</v>
      </c>
      <c r="AB46" t="s">
        <v>478</v>
      </c>
      <c r="AC46" t="s">
        <v>478</v>
      </c>
      <c r="AD46" t="s">
        <v>371</v>
      </c>
      <c r="AE46" s="1">
        <v>46112</v>
      </c>
    </row>
    <row r="47" spans="1:31" x14ac:dyDescent="0.25">
      <c r="A47">
        <v>2026</v>
      </c>
      <c r="B47" s="1">
        <v>46023</v>
      </c>
      <c r="C47" s="1">
        <v>46112</v>
      </c>
      <c r="D47" t="s">
        <v>89</v>
      </c>
      <c r="E47" t="s">
        <v>245</v>
      </c>
      <c r="F47" t="s">
        <v>272</v>
      </c>
      <c r="G47" t="s">
        <v>272</v>
      </c>
      <c r="H47" t="s">
        <v>274</v>
      </c>
      <c r="I47" t="s">
        <v>330</v>
      </c>
      <c r="J47" t="s">
        <v>366</v>
      </c>
      <c r="K47" t="s">
        <v>322</v>
      </c>
      <c r="L47" t="s">
        <v>92</v>
      </c>
      <c r="M47" s="6">
        <v>11220.68</v>
      </c>
      <c r="N47" t="s">
        <v>370</v>
      </c>
      <c r="O47" s="6">
        <v>12875.7215</v>
      </c>
      <c r="P47" t="s">
        <v>370</v>
      </c>
      <c r="Q47" t="s">
        <v>479</v>
      </c>
      <c r="R47" t="s">
        <v>479</v>
      </c>
      <c r="S47" t="s">
        <v>479</v>
      </c>
      <c r="T47" t="s">
        <v>479</v>
      </c>
      <c r="U47" t="s">
        <v>479</v>
      </c>
      <c r="V47" t="s">
        <v>479</v>
      </c>
      <c r="W47" t="s">
        <v>479</v>
      </c>
      <c r="X47" t="s">
        <v>479</v>
      </c>
      <c r="Y47" t="s">
        <v>479</v>
      </c>
      <c r="Z47" t="s">
        <v>479</v>
      </c>
      <c r="AA47" t="s">
        <v>479</v>
      </c>
      <c r="AB47" t="s">
        <v>479</v>
      </c>
      <c r="AC47" t="s">
        <v>479</v>
      </c>
      <c r="AD47" t="s">
        <v>371</v>
      </c>
      <c r="AE47" s="1">
        <v>46112</v>
      </c>
    </row>
    <row r="48" spans="1:31" x14ac:dyDescent="0.25">
      <c r="A48">
        <v>2026</v>
      </c>
      <c r="B48" s="1">
        <v>46023</v>
      </c>
      <c r="C48" s="1">
        <v>46112</v>
      </c>
      <c r="D48" t="s">
        <v>89</v>
      </c>
      <c r="E48" s="2" t="s">
        <v>429</v>
      </c>
      <c r="F48" t="s">
        <v>273</v>
      </c>
      <c r="G48" t="s">
        <v>273</v>
      </c>
      <c r="H48" t="s">
        <v>274</v>
      </c>
      <c r="I48" t="s">
        <v>367</v>
      </c>
      <c r="J48" t="s">
        <v>368</v>
      </c>
      <c r="K48" t="s">
        <v>369</v>
      </c>
      <c r="L48" t="s">
        <v>91</v>
      </c>
      <c r="M48" s="6">
        <v>2386.7199999999998</v>
      </c>
      <c r="N48" t="s">
        <v>370</v>
      </c>
      <c r="O48" s="6">
        <v>2768.6</v>
      </c>
      <c r="P48" t="s">
        <v>370</v>
      </c>
      <c r="Q48" t="s">
        <v>480</v>
      </c>
      <c r="R48" t="s">
        <v>480</v>
      </c>
      <c r="S48" t="s">
        <v>480</v>
      </c>
      <c r="T48" t="s">
        <v>480</v>
      </c>
      <c r="U48" t="s">
        <v>480</v>
      </c>
      <c r="V48" t="s">
        <v>480</v>
      </c>
      <c r="W48" t="s">
        <v>480</v>
      </c>
      <c r="X48" t="s">
        <v>480</v>
      </c>
      <c r="Y48" t="s">
        <v>480</v>
      </c>
      <c r="Z48" t="s">
        <v>480</v>
      </c>
      <c r="AA48" t="s">
        <v>480</v>
      </c>
      <c r="AB48" t="s">
        <v>480</v>
      </c>
      <c r="AC48" t="s">
        <v>480</v>
      </c>
      <c r="AD48" t="s">
        <v>371</v>
      </c>
      <c r="AE48" s="1">
        <v>46112</v>
      </c>
    </row>
    <row r="49" spans="1:31" x14ac:dyDescent="0.25">
      <c r="A49">
        <v>2026</v>
      </c>
      <c r="B49" s="1">
        <v>46023</v>
      </c>
      <c r="C49" s="1">
        <v>46112</v>
      </c>
      <c r="D49" t="s">
        <v>89</v>
      </c>
      <c r="E49" s="2" t="s">
        <v>484</v>
      </c>
      <c r="F49" t="s">
        <v>485</v>
      </c>
      <c r="G49" t="s">
        <v>485</v>
      </c>
      <c r="H49" t="s">
        <v>274</v>
      </c>
      <c r="I49" t="s">
        <v>481</v>
      </c>
      <c r="J49" t="s">
        <v>482</v>
      </c>
      <c r="K49" t="s">
        <v>483</v>
      </c>
      <c r="L49" t="s">
        <v>92</v>
      </c>
      <c r="M49" s="5">
        <v>2386.7199999999998</v>
      </c>
      <c r="N49" t="s">
        <v>370</v>
      </c>
      <c r="O49" s="5">
        <v>2738.7660000000001</v>
      </c>
      <c r="P49" t="s">
        <v>370</v>
      </c>
      <c r="Q49" s="2" t="s">
        <v>486</v>
      </c>
      <c r="R49" s="2" t="s">
        <v>486</v>
      </c>
      <c r="S49" s="2" t="s">
        <v>486</v>
      </c>
      <c r="T49" s="2" t="s">
        <v>486</v>
      </c>
      <c r="U49" s="2" t="s">
        <v>486</v>
      </c>
      <c r="V49" s="2" t="s">
        <v>486</v>
      </c>
      <c r="W49" s="2" t="s">
        <v>486</v>
      </c>
      <c r="X49" s="2" t="s">
        <v>486</v>
      </c>
      <c r="Y49" s="2" t="s">
        <v>486</v>
      </c>
      <c r="Z49" s="2" t="s">
        <v>486</v>
      </c>
      <c r="AA49" s="2" t="s">
        <v>486</v>
      </c>
      <c r="AB49" s="2" t="s">
        <v>486</v>
      </c>
      <c r="AC49" s="2" t="s">
        <v>486</v>
      </c>
      <c r="AD49" t="s">
        <v>371</v>
      </c>
      <c r="AE49" s="1">
        <v>46112</v>
      </c>
    </row>
  </sheetData>
  <autoFilter ref="A1:AF46" xr:uid="{00000000-0001-0000-0000-000000000000}"/>
  <sortState xmlns:xlrd2="http://schemas.microsoft.com/office/spreadsheetml/2017/richdata2" ref="A34:AE48">
    <sortCondition ref="I34:I48"/>
  </sortState>
  <mergeCells count="7">
    <mergeCell ref="A6:AF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49" xr:uid="{00000000-0002-0000-0000-000000000000}">
      <formula1>Hidden_13</formula1>
    </dataValidation>
    <dataValidation type="list" allowBlank="1" showErrorMessage="1" sqref="L8:L49" xr:uid="{00000000-0002-0000-0000-000001000000}">
      <formula1>Hidden_211</formula1>
    </dataValidation>
  </dataValidations>
  <pageMargins left="0.7" right="0.7" top="0.75" bottom="0.75" header="0.3" footer="0.3"/>
  <pageSetup scale="14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5"/>
  <sheetViews>
    <sheetView topLeftCell="A3" zoomScaleNormal="100" workbookViewId="0">
      <selection activeCell="H3" sqref="H3:K29"/>
    </sheetView>
  </sheetViews>
  <sheetFormatPr baseColWidth="10" defaultColWidth="9.140625" defaultRowHeight="15" x14ac:dyDescent="0.25"/>
  <cols>
    <col min="1" max="1" width="11.5703125" style="3" bestFit="1" customWidth="1"/>
    <col min="2" max="2" width="30.42578125" style="3" bestFit="1" customWidth="1"/>
    <col min="3" max="3" width="28.7109375" style="3" bestFit="1" customWidth="1"/>
    <col min="4" max="4" width="27.7109375" style="3" bestFit="1" customWidth="1"/>
    <col min="5" max="5" width="32.85546875" style="3" bestFit="1" customWidth="1"/>
    <col min="6" max="6" width="28.5703125" style="3" bestFit="1" customWidth="1"/>
    <col min="7" max="8" width="9.140625" style="3"/>
    <col min="9" max="9" width="10.5703125" style="3" bestFit="1" customWidth="1"/>
    <col min="10" max="10" width="13.7109375" style="3" bestFit="1" customWidth="1"/>
    <col min="11" max="12" width="10.5703125" style="3" bestFit="1" customWidth="1"/>
    <col min="13" max="16384" width="9.140625" style="3"/>
  </cols>
  <sheetData>
    <row r="1" spans="1:14" hidden="1" x14ac:dyDescent="0.25">
      <c r="B1" s="3" t="s">
        <v>7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14" hidden="1" x14ac:dyDescent="0.25">
      <c r="B2" s="3" t="s">
        <v>138</v>
      </c>
      <c r="C2" s="3" t="s">
        <v>139</v>
      </c>
      <c r="D2" s="3" t="s">
        <v>140</v>
      </c>
      <c r="E2" s="3" t="s">
        <v>141</v>
      </c>
      <c r="F2" s="3" t="s">
        <v>142</v>
      </c>
    </row>
    <row r="3" spans="1:14" x14ac:dyDescent="0.25">
      <c r="A3" s="4" t="s">
        <v>98</v>
      </c>
      <c r="B3" s="4" t="s">
        <v>143</v>
      </c>
      <c r="C3" s="4" t="s">
        <v>144</v>
      </c>
      <c r="D3" s="4" t="s">
        <v>145</v>
      </c>
      <c r="E3" s="4" t="s">
        <v>146</v>
      </c>
      <c r="F3" s="4" t="s">
        <v>147</v>
      </c>
      <c r="I3" s="3" t="s">
        <v>487</v>
      </c>
      <c r="J3" s="3" t="s">
        <v>380</v>
      </c>
      <c r="K3" s="3" t="s">
        <v>488</v>
      </c>
      <c r="L3" s="3" t="s">
        <v>491</v>
      </c>
      <c r="M3" s="3" t="s">
        <v>492</v>
      </c>
      <c r="N3" s="3" t="s">
        <v>493</v>
      </c>
    </row>
    <row r="4" spans="1:14" x14ac:dyDescent="0.25">
      <c r="A4" s="10" t="s">
        <v>440</v>
      </c>
      <c r="B4" s="3" t="s">
        <v>372</v>
      </c>
      <c r="C4" s="3">
        <v>0</v>
      </c>
      <c r="D4" s="3">
        <v>0</v>
      </c>
      <c r="E4" s="3" t="s">
        <v>370</v>
      </c>
      <c r="F4" s="3" t="s">
        <v>372</v>
      </c>
      <c r="M4" s="3">
        <v>117.31</v>
      </c>
    </row>
    <row r="5" spans="1:14" x14ac:dyDescent="0.25">
      <c r="A5" s="10" t="s">
        <v>441</v>
      </c>
      <c r="B5" s="3" t="s">
        <v>372</v>
      </c>
      <c r="C5" s="3">
        <v>0</v>
      </c>
      <c r="D5" s="3">
        <v>0</v>
      </c>
      <c r="E5" s="3" t="s">
        <v>370</v>
      </c>
      <c r="F5" s="3" t="s">
        <v>372</v>
      </c>
    </row>
    <row r="6" spans="1:14" x14ac:dyDescent="0.25">
      <c r="A6" s="3" t="s">
        <v>442</v>
      </c>
      <c r="B6" s="3" t="s">
        <v>384</v>
      </c>
      <c r="C6" s="3">
        <v>12644.449999999999</v>
      </c>
      <c r="D6" s="3">
        <v>10369.997936</v>
      </c>
      <c r="E6" s="3" t="s">
        <v>370</v>
      </c>
      <c r="F6" s="3" t="s">
        <v>383</v>
      </c>
      <c r="H6" s="3" t="s">
        <v>214</v>
      </c>
      <c r="I6" s="14">
        <v>16194.9</v>
      </c>
      <c r="J6" s="14">
        <v>1868.6</v>
      </c>
      <c r="K6" s="14">
        <f t="shared" ref="K6:K29" si="0">I6+J6</f>
        <v>18063.5</v>
      </c>
      <c r="L6" s="14">
        <f t="shared" ref="L6:L29" si="1">K6*0.7</f>
        <v>12644.449999999999</v>
      </c>
      <c r="M6" s="3">
        <f t="shared" ref="M6:M29" si="2">+$M$4*15</f>
        <v>1759.65</v>
      </c>
      <c r="N6" s="3">
        <f t="shared" ref="N6:N29" si="3">+L6-M6</f>
        <v>10884.8</v>
      </c>
    </row>
    <row r="7" spans="1:14" x14ac:dyDescent="0.25">
      <c r="A7" s="3" t="s">
        <v>443</v>
      </c>
      <c r="B7" s="3" t="s">
        <v>384</v>
      </c>
      <c r="C7" s="3">
        <v>15781.191999999997</v>
      </c>
      <c r="D7" s="3">
        <v>13192.955023999999</v>
      </c>
      <c r="E7" s="3" t="s">
        <v>370</v>
      </c>
      <c r="F7" s="3" t="s">
        <v>383</v>
      </c>
      <c r="H7" s="3" t="s">
        <v>215</v>
      </c>
      <c r="I7" s="14">
        <v>19971.3</v>
      </c>
      <c r="J7" s="14">
        <v>2573.2600000000002</v>
      </c>
      <c r="K7" s="14">
        <f t="shared" si="0"/>
        <v>22544.559999999998</v>
      </c>
      <c r="L7" s="14">
        <f t="shared" si="1"/>
        <v>15781.191999999997</v>
      </c>
      <c r="M7" s="3">
        <f t="shared" si="2"/>
        <v>1759.65</v>
      </c>
      <c r="N7" s="3">
        <f t="shared" si="3"/>
        <v>14021.541999999998</v>
      </c>
    </row>
    <row r="8" spans="1:14" x14ac:dyDescent="0.25">
      <c r="A8" s="3" t="s">
        <v>444</v>
      </c>
      <c r="B8" s="3" t="s">
        <v>384</v>
      </c>
      <c r="C8" s="3">
        <v>19566.637999999999</v>
      </c>
      <c r="D8" s="3">
        <v>16501.478174399999</v>
      </c>
      <c r="E8" s="3" t="s">
        <v>370</v>
      </c>
      <c r="F8" s="3" t="s">
        <v>383</v>
      </c>
      <c r="H8" s="3" t="s">
        <v>216</v>
      </c>
      <c r="I8" s="14">
        <v>24274.799999999999</v>
      </c>
      <c r="J8" s="14">
        <v>3677.54</v>
      </c>
      <c r="K8" s="14">
        <f t="shared" si="0"/>
        <v>27952.34</v>
      </c>
      <c r="L8" s="14">
        <f t="shared" si="1"/>
        <v>19566.637999999999</v>
      </c>
      <c r="M8" s="3">
        <f t="shared" si="2"/>
        <v>1759.65</v>
      </c>
      <c r="N8" s="3">
        <f t="shared" si="3"/>
        <v>17806.987999999998</v>
      </c>
    </row>
    <row r="9" spans="1:14" x14ac:dyDescent="0.25">
      <c r="A9" s="3" t="s">
        <v>445</v>
      </c>
      <c r="B9" s="3" t="s">
        <v>384</v>
      </c>
      <c r="C9" s="3">
        <v>12592.495999999999</v>
      </c>
      <c r="D9" s="3">
        <v>10322.0340032</v>
      </c>
      <c r="E9" s="3" t="s">
        <v>370</v>
      </c>
      <c r="F9" s="3" t="s">
        <v>383</v>
      </c>
      <c r="H9" s="3" t="s">
        <v>217</v>
      </c>
      <c r="I9" s="14">
        <v>16194.9</v>
      </c>
      <c r="J9" s="14">
        <v>1794.38</v>
      </c>
      <c r="K9" s="14">
        <f t="shared" si="0"/>
        <v>17989.28</v>
      </c>
      <c r="L9" s="14">
        <f t="shared" si="1"/>
        <v>12592.495999999999</v>
      </c>
      <c r="M9" s="3">
        <f t="shared" si="2"/>
        <v>1759.65</v>
      </c>
      <c r="N9" s="3">
        <f t="shared" si="3"/>
        <v>10832.846</v>
      </c>
    </row>
    <row r="10" spans="1:14" x14ac:dyDescent="0.25">
      <c r="A10" s="3" t="s">
        <v>446</v>
      </c>
      <c r="B10" s="3" t="s">
        <v>384</v>
      </c>
      <c r="C10" s="3">
        <v>24943.351999999999</v>
      </c>
      <c r="D10" s="3">
        <v>21022.219305599996</v>
      </c>
      <c r="E10" s="3" t="s">
        <v>370</v>
      </c>
      <c r="F10" s="3" t="s">
        <v>383</v>
      </c>
      <c r="H10" s="3" t="s">
        <v>218</v>
      </c>
      <c r="I10" s="14">
        <v>31074.9</v>
      </c>
      <c r="J10" s="14">
        <v>4558.46</v>
      </c>
      <c r="K10" s="14">
        <f t="shared" si="0"/>
        <v>35633.360000000001</v>
      </c>
      <c r="L10" s="14">
        <f t="shared" si="1"/>
        <v>24943.351999999999</v>
      </c>
      <c r="M10" s="3">
        <f t="shared" si="2"/>
        <v>1759.65</v>
      </c>
      <c r="N10" s="3">
        <f t="shared" si="3"/>
        <v>23183.701999999997</v>
      </c>
    </row>
    <row r="11" spans="1:14" x14ac:dyDescent="0.25">
      <c r="A11" s="3" t="s">
        <v>447</v>
      </c>
      <c r="B11" s="3" t="s">
        <v>384</v>
      </c>
      <c r="C11" s="3">
        <v>20966.917999999998</v>
      </c>
      <c r="D11" s="3">
        <v>17678.833598399997</v>
      </c>
      <c r="E11" s="3" t="s">
        <v>370</v>
      </c>
      <c r="F11" s="3" t="s">
        <v>383</v>
      </c>
      <c r="H11" s="3" t="s">
        <v>219</v>
      </c>
      <c r="I11" s="14">
        <v>25928.1</v>
      </c>
      <c r="J11" s="14">
        <v>4024.64</v>
      </c>
      <c r="K11" s="14">
        <f t="shared" si="0"/>
        <v>29952.739999999998</v>
      </c>
      <c r="L11" s="14">
        <f t="shared" si="1"/>
        <v>20966.917999999998</v>
      </c>
      <c r="M11" s="3">
        <f t="shared" si="2"/>
        <v>1759.65</v>
      </c>
      <c r="N11" s="3">
        <f t="shared" si="3"/>
        <v>19207.267999999996</v>
      </c>
    </row>
    <row r="12" spans="1:14" x14ac:dyDescent="0.25">
      <c r="A12" s="3" t="s">
        <v>448</v>
      </c>
      <c r="B12" s="3" t="s">
        <v>384</v>
      </c>
      <c r="C12" s="3">
        <v>12494.369999999999</v>
      </c>
      <c r="D12" s="3">
        <v>10231.444079999999</v>
      </c>
      <c r="E12" s="3" t="s">
        <v>370</v>
      </c>
      <c r="F12" s="3" t="s">
        <v>383</v>
      </c>
      <c r="H12" s="3" t="s">
        <v>220</v>
      </c>
      <c r="I12" s="14">
        <v>16194.9</v>
      </c>
      <c r="J12" s="14">
        <v>1654.2</v>
      </c>
      <c r="K12" s="14">
        <f t="shared" si="0"/>
        <v>17849.099999999999</v>
      </c>
      <c r="L12" s="14">
        <f t="shared" si="1"/>
        <v>12494.369999999999</v>
      </c>
      <c r="M12" s="3">
        <f t="shared" si="2"/>
        <v>1759.65</v>
      </c>
      <c r="N12" s="3">
        <f t="shared" si="3"/>
        <v>10734.72</v>
      </c>
    </row>
    <row r="13" spans="1:14" x14ac:dyDescent="0.25">
      <c r="A13" s="3" t="s">
        <v>449</v>
      </c>
      <c r="B13" s="3" t="s">
        <v>384</v>
      </c>
      <c r="C13" s="3">
        <v>24829.882000000001</v>
      </c>
      <c r="D13" s="3">
        <v>20926.813729599999</v>
      </c>
      <c r="E13" s="3" t="s">
        <v>370</v>
      </c>
      <c r="F13" s="3" t="s">
        <v>383</v>
      </c>
      <c r="H13" s="3" t="s">
        <v>221</v>
      </c>
      <c r="I13" s="14">
        <v>31074.9</v>
      </c>
      <c r="J13" s="14">
        <v>4396.3599999999997</v>
      </c>
      <c r="K13" s="14">
        <f t="shared" si="0"/>
        <v>35471.26</v>
      </c>
      <c r="L13" s="14">
        <f t="shared" si="1"/>
        <v>24829.882000000001</v>
      </c>
      <c r="M13" s="3">
        <f t="shared" si="2"/>
        <v>1759.65</v>
      </c>
      <c r="N13" s="3">
        <f t="shared" si="3"/>
        <v>23070.232</v>
      </c>
    </row>
    <row r="14" spans="1:14" x14ac:dyDescent="0.25">
      <c r="A14" s="3" t="s">
        <v>450</v>
      </c>
      <c r="B14" s="3" t="s">
        <v>384</v>
      </c>
      <c r="C14" s="3">
        <v>18767.126</v>
      </c>
      <c r="D14" s="3">
        <v>15811.139299199998</v>
      </c>
      <c r="E14" s="3" t="s">
        <v>370</v>
      </c>
      <c r="F14" s="3" t="s">
        <v>383</v>
      </c>
      <c r="H14" s="3" t="s">
        <v>222</v>
      </c>
      <c r="I14" s="14">
        <v>23672.7</v>
      </c>
      <c r="J14" s="14">
        <v>3137.48</v>
      </c>
      <c r="K14" s="14">
        <f t="shared" si="0"/>
        <v>26810.18</v>
      </c>
      <c r="L14" s="14">
        <f t="shared" si="1"/>
        <v>18767.126</v>
      </c>
      <c r="M14" s="3">
        <f t="shared" si="2"/>
        <v>1759.65</v>
      </c>
      <c r="N14" s="3">
        <f t="shared" si="3"/>
        <v>17007.475999999999</v>
      </c>
    </row>
    <row r="15" spans="1:14" x14ac:dyDescent="0.25">
      <c r="A15" s="10" t="s">
        <v>451</v>
      </c>
      <c r="B15" s="3" t="s">
        <v>384</v>
      </c>
      <c r="C15" s="3">
        <v>15466.611999999999</v>
      </c>
      <c r="D15" s="3">
        <v>12918.641264</v>
      </c>
      <c r="E15" s="3" t="s">
        <v>370</v>
      </c>
      <c r="F15" s="3" t="s">
        <v>383</v>
      </c>
      <c r="H15" s="3" t="s">
        <v>434</v>
      </c>
      <c r="I15" s="14">
        <v>19971.3</v>
      </c>
      <c r="J15" s="14">
        <v>2123.86</v>
      </c>
      <c r="K15" s="14">
        <f t="shared" si="0"/>
        <v>22095.16</v>
      </c>
      <c r="L15" s="14">
        <f t="shared" si="1"/>
        <v>15466.611999999999</v>
      </c>
      <c r="M15" s="3">
        <f t="shared" si="2"/>
        <v>1759.65</v>
      </c>
      <c r="N15" s="3">
        <f t="shared" si="3"/>
        <v>13706.962</v>
      </c>
    </row>
    <row r="16" spans="1:14" x14ac:dyDescent="0.25">
      <c r="A16" s="3" t="s">
        <v>452</v>
      </c>
      <c r="B16" s="3" t="s">
        <v>384</v>
      </c>
      <c r="C16" s="3">
        <v>15648.737999999999</v>
      </c>
      <c r="D16" s="3">
        <v>13077.455136</v>
      </c>
      <c r="E16" s="3" t="s">
        <v>370</v>
      </c>
      <c r="F16" s="3" t="s">
        <v>383</v>
      </c>
      <c r="H16" s="3" t="s">
        <v>223</v>
      </c>
      <c r="I16" s="14">
        <v>19971.3</v>
      </c>
      <c r="J16" s="14">
        <v>2384.04</v>
      </c>
      <c r="K16" s="14">
        <f t="shared" si="0"/>
        <v>22355.34</v>
      </c>
      <c r="L16" s="14">
        <f t="shared" si="1"/>
        <v>15648.737999999999</v>
      </c>
      <c r="M16" s="3">
        <f t="shared" si="2"/>
        <v>1759.65</v>
      </c>
      <c r="N16" s="3">
        <f t="shared" si="3"/>
        <v>13889.088</v>
      </c>
    </row>
    <row r="17" spans="1:14" x14ac:dyDescent="0.25">
      <c r="A17" s="3" t="s">
        <v>453</v>
      </c>
      <c r="B17" s="3" t="s">
        <v>384</v>
      </c>
      <c r="C17" s="3">
        <v>14123.283999999998</v>
      </c>
      <c r="D17" s="3">
        <v>11735.257484799999</v>
      </c>
      <c r="E17" s="3" t="s">
        <v>370</v>
      </c>
      <c r="F17" s="3" t="s">
        <v>383</v>
      </c>
      <c r="H17" s="3" t="s">
        <v>224</v>
      </c>
      <c r="I17" s="14">
        <v>18154.8</v>
      </c>
      <c r="J17" s="14">
        <v>2021.32</v>
      </c>
      <c r="K17" s="14">
        <f t="shared" si="0"/>
        <v>20176.12</v>
      </c>
      <c r="L17" s="14">
        <f t="shared" si="1"/>
        <v>14123.283999999998</v>
      </c>
      <c r="M17" s="3">
        <f t="shared" si="2"/>
        <v>1759.65</v>
      </c>
      <c r="N17" s="3">
        <f t="shared" si="3"/>
        <v>12363.633999999998</v>
      </c>
    </row>
    <row r="18" spans="1:14" x14ac:dyDescent="0.25">
      <c r="A18" s="3" t="s">
        <v>454</v>
      </c>
      <c r="B18" s="3" t="s">
        <v>384</v>
      </c>
      <c r="C18" s="3">
        <v>15648.737999999999</v>
      </c>
      <c r="D18" s="3">
        <v>13077.455136</v>
      </c>
      <c r="E18" s="3" t="s">
        <v>370</v>
      </c>
      <c r="F18" s="3" t="s">
        <v>383</v>
      </c>
      <c r="H18" s="3" t="s">
        <v>225</v>
      </c>
      <c r="I18" s="14">
        <v>19971.3</v>
      </c>
      <c r="J18" s="14">
        <v>2384.04</v>
      </c>
      <c r="K18" s="14">
        <f t="shared" si="0"/>
        <v>22355.34</v>
      </c>
      <c r="L18" s="14">
        <f t="shared" si="1"/>
        <v>15648.737999999999</v>
      </c>
      <c r="M18" s="3">
        <f t="shared" si="2"/>
        <v>1759.65</v>
      </c>
      <c r="N18" s="3">
        <f t="shared" si="3"/>
        <v>13889.088</v>
      </c>
    </row>
    <row r="19" spans="1:14" x14ac:dyDescent="0.25">
      <c r="A19" s="3" t="s">
        <v>455</v>
      </c>
      <c r="B19" s="3" t="s">
        <v>384</v>
      </c>
      <c r="C19" s="3">
        <v>46661.117999999988</v>
      </c>
      <c r="D19" s="3">
        <v>39899.951836799984</v>
      </c>
      <c r="E19" s="3" t="s">
        <v>370</v>
      </c>
      <c r="F19" s="3" t="s">
        <v>383</v>
      </c>
      <c r="H19" s="3" t="s">
        <v>226</v>
      </c>
      <c r="I19" s="14">
        <v>57074.7</v>
      </c>
      <c r="J19" s="14">
        <v>9584.0400000000009</v>
      </c>
      <c r="K19" s="14">
        <f t="shared" si="0"/>
        <v>66658.739999999991</v>
      </c>
      <c r="L19" s="14">
        <f t="shared" si="1"/>
        <v>46661.117999999988</v>
      </c>
      <c r="M19" s="3">
        <f t="shared" si="2"/>
        <v>1759.65</v>
      </c>
      <c r="N19" s="3">
        <f t="shared" si="3"/>
        <v>44901.467999999986</v>
      </c>
    </row>
    <row r="20" spans="1:14" x14ac:dyDescent="0.25">
      <c r="A20" s="3" t="s">
        <v>456</v>
      </c>
      <c r="B20" s="3" t="s">
        <v>384</v>
      </c>
      <c r="C20" s="3">
        <v>37114.027999999998</v>
      </c>
      <c r="D20" s="3">
        <v>31578.530429599996</v>
      </c>
      <c r="E20" s="3" t="s">
        <v>370</v>
      </c>
      <c r="F20" s="3" t="s">
        <v>383</v>
      </c>
      <c r="H20" s="3" t="s">
        <v>227</v>
      </c>
      <c r="I20" s="14">
        <v>46074.6</v>
      </c>
      <c r="J20" s="14">
        <v>6945.44</v>
      </c>
      <c r="K20" s="14">
        <f t="shared" si="0"/>
        <v>53020.04</v>
      </c>
      <c r="L20" s="14">
        <f t="shared" si="1"/>
        <v>37114.027999999998</v>
      </c>
      <c r="M20" s="3">
        <f t="shared" si="2"/>
        <v>1759.65</v>
      </c>
      <c r="N20" s="3">
        <f t="shared" si="3"/>
        <v>35354.377999999997</v>
      </c>
    </row>
    <row r="21" spans="1:14" x14ac:dyDescent="0.25">
      <c r="A21" s="3" t="s">
        <v>457</v>
      </c>
      <c r="B21" s="3" t="s">
        <v>384</v>
      </c>
      <c r="C21" s="3">
        <v>37114.027999999998</v>
      </c>
      <c r="D21" s="3">
        <v>31578.530429599996</v>
      </c>
      <c r="E21" s="3" t="s">
        <v>370</v>
      </c>
      <c r="F21" s="3" t="s">
        <v>383</v>
      </c>
      <c r="H21" s="3" t="s">
        <v>228</v>
      </c>
      <c r="I21" s="14">
        <v>46074.6</v>
      </c>
      <c r="J21" s="14">
        <v>6945.44</v>
      </c>
      <c r="K21" s="14">
        <f t="shared" si="0"/>
        <v>53020.04</v>
      </c>
      <c r="L21" s="14">
        <f t="shared" si="1"/>
        <v>37114.027999999998</v>
      </c>
      <c r="M21" s="3">
        <f t="shared" si="2"/>
        <v>1759.65</v>
      </c>
      <c r="N21" s="3">
        <f t="shared" si="3"/>
        <v>35354.377999999997</v>
      </c>
    </row>
    <row r="22" spans="1:14" x14ac:dyDescent="0.25">
      <c r="A22" s="3" t="s">
        <v>458</v>
      </c>
      <c r="B22" s="3" t="s">
        <v>384</v>
      </c>
      <c r="C22" s="3">
        <v>24750.25</v>
      </c>
      <c r="D22" s="3">
        <v>20859.859143999998</v>
      </c>
      <c r="E22" s="3" t="s">
        <v>370</v>
      </c>
      <c r="F22" s="3" t="s">
        <v>383</v>
      </c>
      <c r="H22" s="3" t="s">
        <v>229</v>
      </c>
      <c r="I22" s="14">
        <v>31074.9</v>
      </c>
      <c r="J22" s="14">
        <v>4282.6000000000004</v>
      </c>
      <c r="K22" s="14">
        <f t="shared" si="0"/>
        <v>35357.5</v>
      </c>
      <c r="L22" s="14">
        <f t="shared" si="1"/>
        <v>24750.25</v>
      </c>
      <c r="M22" s="3">
        <f t="shared" si="2"/>
        <v>1759.65</v>
      </c>
      <c r="N22" s="3">
        <f t="shared" si="3"/>
        <v>22990.6</v>
      </c>
    </row>
    <row r="23" spans="1:14" x14ac:dyDescent="0.25">
      <c r="A23" s="10" t="s">
        <v>459</v>
      </c>
      <c r="B23" s="3" t="s">
        <v>384</v>
      </c>
      <c r="C23" s="3">
        <v>25075.329999999998</v>
      </c>
      <c r="D23" s="3">
        <v>21133.186407999998</v>
      </c>
      <c r="E23" s="3" t="s">
        <v>370</v>
      </c>
      <c r="F23" s="3" t="s">
        <v>383</v>
      </c>
      <c r="H23" s="3" t="s">
        <v>399</v>
      </c>
      <c r="I23" s="14">
        <v>31574.7</v>
      </c>
      <c r="J23" s="14">
        <v>4247.2</v>
      </c>
      <c r="K23" s="14">
        <f t="shared" si="0"/>
        <v>35821.9</v>
      </c>
      <c r="L23" s="14">
        <f t="shared" si="1"/>
        <v>25075.329999999998</v>
      </c>
      <c r="M23" s="3">
        <f t="shared" si="2"/>
        <v>1759.65</v>
      </c>
      <c r="N23" s="3">
        <f t="shared" si="3"/>
        <v>23315.679999999997</v>
      </c>
    </row>
    <row r="24" spans="1:14" x14ac:dyDescent="0.25">
      <c r="A24" s="3" t="s">
        <v>460</v>
      </c>
      <c r="B24" s="3" t="s">
        <v>384</v>
      </c>
      <c r="C24" s="3">
        <v>15466.611999999999</v>
      </c>
      <c r="D24" s="3">
        <v>12918.641264</v>
      </c>
      <c r="E24" s="3" t="s">
        <v>370</v>
      </c>
      <c r="F24" s="3" t="s">
        <v>383</v>
      </c>
      <c r="H24" s="3" t="s">
        <v>230</v>
      </c>
      <c r="I24" s="14">
        <v>19971.3</v>
      </c>
      <c r="J24" s="14">
        <v>2123.86</v>
      </c>
      <c r="K24" s="14">
        <f t="shared" si="0"/>
        <v>22095.16</v>
      </c>
      <c r="L24" s="14">
        <f t="shared" si="1"/>
        <v>15466.611999999999</v>
      </c>
      <c r="M24" s="3">
        <f t="shared" si="2"/>
        <v>1759.65</v>
      </c>
      <c r="N24" s="3">
        <f t="shared" si="3"/>
        <v>13706.962</v>
      </c>
    </row>
    <row r="25" spans="1:14" x14ac:dyDescent="0.25">
      <c r="A25" s="3" t="s">
        <v>461</v>
      </c>
      <c r="B25" s="3" t="s">
        <v>384</v>
      </c>
      <c r="C25" s="3">
        <v>19176.5</v>
      </c>
      <c r="D25" s="3">
        <v>16169.423423999999</v>
      </c>
      <c r="E25" s="3" t="s">
        <v>370</v>
      </c>
      <c r="F25" s="3" t="s">
        <v>383</v>
      </c>
      <c r="H25" s="3" t="s">
        <v>231</v>
      </c>
      <c r="I25" s="14">
        <v>24274.799999999999</v>
      </c>
      <c r="J25" s="14">
        <v>3120.2</v>
      </c>
      <c r="K25" s="14">
        <f t="shared" si="0"/>
        <v>27395</v>
      </c>
      <c r="L25" s="14">
        <f t="shared" si="1"/>
        <v>19176.5</v>
      </c>
      <c r="M25" s="3">
        <f t="shared" si="2"/>
        <v>1759.65</v>
      </c>
      <c r="N25" s="3">
        <f t="shared" si="3"/>
        <v>17416.849999999999</v>
      </c>
    </row>
    <row r="26" spans="1:14" x14ac:dyDescent="0.25">
      <c r="A26" s="3" t="s">
        <v>462</v>
      </c>
      <c r="B26" s="3" t="s">
        <v>384</v>
      </c>
      <c r="C26" s="3">
        <v>16395.078000000001</v>
      </c>
      <c r="D26" s="3">
        <v>13734.946627200001</v>
      </c>
      <c r="E26" s="3" t="s">
        <v>370</v>
      </c>
      <c r="F26" s="3" t="s">
        <v>383</v>
      </c>
      <c r="H26" s="3" t="s">
        <v>232</v>
      </c>
      <c r="I26" s="14">
        <v>21074.400000000001</v>
      </c>
      <c r="J26" s="14">
        <v>2347.14</v>
      </c>
      <c r="K26" s="14">
        <f t="shared" si="0"/>
        <v>23421.54</v>
      </c>
      <c r="L26" s="14">
        <f t="shared" si="1"/>
        <v>16395.078000000001</v>
      </c>
      <c r="M26" s="3">
        <f t="shared" si="2"/>
        <v>1759.65</v>
      </c>
      <c r="N26" s="3">
        <f t="shared" si="3"/>
        <v>14635.428000000002</v>
      </c>
    </row>
    <row r="27" spans="1:14" x14ac:dyDescent="0.25">
      <c r="A27" s="10" t="s">
        <v>463</v>
      </c>
      <c r="B27" s="3" t="s">
        <v>384</v>
      </c>
      <c r="C27" s="3">
        <v>12287.967999999997</v>
      </c>
      <c r="D27" s="3">
        <v>10040.893753599998</v>
      </c>
      <c r="E27" s="3" t="s">
        <v>370</v>
      </c>
      <c r="F27" s="3" t="s">
        <v>383</v>
      </c>
      <c r="H27" s="3" t="s">
        <v>213</v>
      </c>
      <c r="I27" s="14">
        <v>16194.9</v>
      </c>
      <c r="J27" s="14">
        <v>1359.34</v>
      </c>
      <c r="K27" s="14">
        <f t="shared" si="0"/>
        <v>17554.239999999998</v>
      </c>
      <c r="L27" s="14">
        <f t="shared" si="1"/>
        <v>12287.967999999997</v>
      </c>
      <c r="M27" s="3">
        <f t="shared" si="2"/>
        <v>1759.65</v>
      </c>
      <c r="N27" s="3">
        <f t="shared" si="3"/>
        <v>10528.317999999997</v>
      </c>
    </row>
    <row r="28" spans="1:14" x14ac:dyDescent="0.25">
      <c r="A28" s="3" t="s">
        <v>464</v>
      </c>
      <c r="B28" s="3" t="s">
        <v>384</v>
      </c>
      <c r="C28" s="3">
        <v>19180.167999999998</v>
      </c>
      <c r="D28" s="3">
        <v>16172.633657599996</v>
      </c>
      <c r="E28" s="3" t="s">
        <v>370</v>
      </c>
      <c r="F28" s="3" t="s">
        <v>383</v>
      </c>
      <c r="H28" s="3" t="s">
        <v>233</v>
      </c>
      <c r="I28" s="14">
        <v>24274.799999999999</v>
      </c>
      <c r="J28" s="14">
        <v>3125.44</v>
      </c>
      <c r="K28" s="14">
        <f t="shared" si="0"/>
        <v>27400.239999999998</v>
      </c>
      <c r="L28" s="14">
        <f t="shared" si="1"/>
        <v>19180.167999999998</v>
      </c>
      <c r="M28" s="3">
        <f t="shared" si="2"/>
        <v>1759.65</v>
      </c>
      <c r="N28" s="3">
        <f t="shared" si="3"/>
        <v>17420.517999999996</v>
      </c>
    </row>
    <row r="29" spans="1:14" x14ac:dyDescent="0.25">
      <c r="A29" s="3" t="s">
        <v>465</v>
      </c>
      <c r="B29" s="3" t="s">
        <v>384</v>
      </c>
      <c r="C29" s="3">
        <v>19187.825999999997</v>
      </c>
      <c r="D29" s="3">
        <v>16179.335939199997</v>
      </c>
      <c r="E29" s="3" t="s">
        <v>370</v>
      </c>
      <c r="F29" s="3" t="s">
        <v>383</v>
      </c>
      <c r="H29" s="3" t="s">
        <v>234</v>
      </c>
      <c r="I29" s="14">
        <v>24274.799999999999</v>
      </c>
      <c r="J29" s="14">
        <v>3136.38</v>
      </c>
      <c r="K29" s="14">
        <f t="shared" si="0"/>
        <v>27411.18</v>
      </c>
      <c r="L29" s="14">
        <f t="shared" si="1"/>
        <v>19187.825999999997</v>
      </c>
      <c r="M29" s="3">
        <f t="shared" si="2"/>
        <v>1759.65</v>
      </c>
      <c r="N29" s="3">
        <f t="shared" si="3"/>
        <v>17428.175999999996</v>
      </c>
    </row>
    <row r="30" spans="1:14" x14ac:dyDescent="0.25">
      <c r="A30" s="3" t="s">
        <v>466</v>
      </c>
      <c r="B30" s="3" t="s">
        <v>372</v>
      </c>
      <c r="C30" s="3">
        <v>0</v>
      </c>
      <c r="D30" s="3">
        <v>0</v>
      </c>
      <c r="E30" s="3" t="s">
        <v>370</v>
      </c>
      <c r="F30" s="3" t="s">
        <v>372</v>
      </c>
    </row>
    <row r="31" spans="1:14" x14ac:dyDescent="0.25">
      <c r="A31" s="3" t="s">
        <v>467</v>
      </c>
      <c r="B31" s="3" t="s">
        <v>372</v>
      </c>
      <c r="C31" s="3">
        <v>0</v>
      </c>
      <c r="D31" s="3">
        <v>0</v>
      </c>
      <c r="E31" s="3" t="s">
        <v>370</v>
      </c>
      <c r="F31" s="3" t="s">
        <v>372</v>
      </c>
    </row>
    <row r="32" spans="1:14" x14ac:dyDescent="0.25">
      <c r="A32" s="3" t="s">
        <v>468</v>
      </c>
      <c r="B32" s="3" t="s">
        <v>372</v>
      </c>
      <c r="C32" s="3">
        <v>0</v>
      </c>
      <c r="D32" s="3">
        <v>0</v>
      </c>
      <c r="E32" s="3" t="s">
        <v>370</v>
      </c>
      <c r="F32" s="3" t="s">
        <v>372</v>
      </c>
    </row>
    <row r="33" spans="1:6" x14ac:dyDescent="0.25">
      <c r="A33" s="3" t="s">
        <v>469</v>
      </c>
      <c r="B33" s="3" t="s">
        <v>372</v>
      </c>
      <c r="C33" s="3">
        <v>0</v>
      </c>
      <c r="D33" s="3">
        <v>0</v>
      </c>
      <c r="E33" s="3" t="s">
        <v>370</v>
      </c>
      <c r="F33" s="3" t="s">
        <v>372</v>
      </c>
    </row>
    <row r="34" spans="1:6" x14ac:dyDescent="0.25">
      <c r="A34" s="3" t="s">
        <v>470</v>
      </c>
      <c r="B34" s="3" t="s">
        <v>372</v>
      </c>
      <c r="C34" s="3">
        <v>0</v>
      </c>
      <c r="D34" s="3">
        <v>0</v>
      </c>
      <c r="E34" s="3" t="s">
        <v>370</v>
      </c>
      <c r="F34" s="3" t="s">
        <v>372</v>
      </c>
    </row>
    <row r="35" spans="1:6" x14ac:dyDescent="0.25">
      <c r="A35" s="3" t="s">
        <v>471</v>
      </c>
      <c r="B35" s="3" t="s">
        <v>372</v>
      </c>
      <c r="C35" s="3">
        <v>0</v>
      </c>
      <c r="D35" s="3">
        <v>0</v>
      </c>
      <c r="E35" s="3" t="s">
        <v>370</v>
      </c>
      <c r="F35" s="3" t="s">
        <v>372</v>
      </c>
    </row>
    <row r="36" spans="1:6" x14ac:dyDescent="0.25">
      <c r="A36" s="3" t="s">
        <v>472</v>
      </c>
      <c r="B36" s="3" t="s">
        <v>372</v>
      </c>
      <c r="C36" s="3">
        <v>0</v>
      </c>
      <c r="D36" s="3">
        <v>0</v>
      </c>
      <c r="E36" s="3" t="s">
        <v>370</v>
      </c>
      <c r="F36" s="3" t="s">
        <v>372</v>
      </c>
    </row>
    <row r="37" spans="1:6" x14ac:dyDescent="0.25">
      <c r="A37" s="3" t="s">
        <v>473</v>
      </c>
      <c r="B37" s="3" t="s">
        <v>372</v>
      </c>
      <c r="C37" s="3">
        <v>0</v>
      </c>
      <c r="D37" s="3">
        <v>0</v>
      </c>
      <c r="E37" s="3" t="s">
        <v>370</v>
      </c>
      <c r="F37" s="3" t="s">
        <v>372</v>
      </c>
    </row>
    <row r="38" spans="1:6" x14ac:dyDescent="0.25">
      <c r="A38" s="3" t="s">
        <v>474</v>
      </c>
      <c r="B38" s="3" t="s">
        <v>372</v>
      </c>
      <c r="C38" s="3">
        <v>0</v>
      </c>
      <c r="D38" s="3">
        <v>0</v>
      </c>
      <c r="E38" s="3" t="s">
        <v>370</v>
      </c>
      <c r="F38" s="3" t="s">
        <v>372</v>
      </c>
    </row>
    <row r="39" spans="1:6" x14ac:dyDescent="0.25">
      <c r="A39" s="3" t="s">
        <v>475</v>
      </c>
      <c r="B39" s="3" t="s">
        <v>372</v>
      </c>
      <c r="C39" s="3">
        <v>0</v>
      </c>
      <c r="D39" s="3">
        <v>0</v>
      </c>
      <c r="E39" s="3" t="s">
        <v>370</v>
      </c>
      <c r="F39" s="3" t="s">
        <v>372</v>
      </c>
    </row>
    <row r="40" spans="1:6" x14ac:dyDescent="0.25">
      <c r="A40" s="3" t="s">
        <v>476</v>
      </c>
      <c r="B40" s="3" t="s">
        <v>372</v>
      </c>
      <c r="C40" s="3">
        <v>0</v>
      </c>
      <c r="D40" s="3">
        <v>0</v>
      </c>
      <c r="E40" s="3" t="s">
        <v>370</v>
      </c>
      <c r="F40" s="3" t="s">
        <v>372</v>
      </c>
    </row>
    <row r="41" spans="1:6" x14ac:dyDescent="0.25">
      <c r="A41" s="3" t="s">
        <v>477</v>
      </c>
      <c r="B41" s="3" t="s">
        <v>372</v>
      </c>
      <c r="C41" s="3">
        <v>0</v>
      </c>
      <c r="D41" s="3">
        <v>0</v>
      </c>
      <c r="E41" s="3" t="s">
        <v>370</v>
      </c>
      <c r="F41" s="3" t="s">
        <v>372</v>
      </c>
    </row>
    <row r="42" spans="1:6" x14ac:dyDescent="0.25">
      <c r="A42" s="3" t="s">
        <v>478</v>
      </c>
      <c r="B42" s="3" t="s">
        <v>372</v>
      </c>
      <c r="C42" s="3">
        <v>0</v>
      </c>
      <c r="D42" s="3">
        <v>0</v>
      </c>
      <c r="E42" s="3" t="s">
        <v>370</v>
      </c>
      <c r="F42" s="3" t="s">
        <v>372</v>
      </c>
    </row>
    <row r="43" spans="1:6" x14ac:dyDescent="0.25">
      <c r="A43" s="3" t="s">
        <v>479</v>
      </c>
      <c r="B43" s="3" t="s">
        <v>372</v>
      </c>
      <c r="C43" s="3">
        <v>0</v>
      </c>
      <c r="D43" s="3">
        <v>0</v>
      </c>
      <c r="E43" s="3" t="s">
        <v>370</v>
      </c>
      <c r="F43" s="3" t="s">
        <v>372</v>
      </c>
    </row>
    <row r="44" spans="1:6" x14ac:dyDescent="0.25">
      <c r="A44" s="3" t="s">
        <v>480</v>
      </c>
      <c r="B44" s="3" t="s">
        <v>372</v>
      </c>
      <c r="C44" s="3">
        <v>0</v>
      </c>
      <c r="D44" s="3">
        <v>0</v>
      </c>
      <c r="E44" s="3" t="s">
        <v>370</v>
      </c>
      <c r="F44" s="3" t="s">
        <v>372</v>
      </c>
    </row>
    <row r="45" spans="1:6" x14ac:dyDescent="0.25">
      <c r="A45" s="2" t="s">
        <v>486</v>
      </c>
      <c r="B45" s="3" t="s">
        <v>372</v>
      </c>
      <c r="C45" s="3">
        <v>0</v>
      </c>
      <c r="D45" s="3">
        <v>0</v>
      </c>
      <c r="E45" s="3" t="s">
        <v>370</v>
      </c>
      <c r="F45" s="3" t="s">
        <v>372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5"/>
  <sheetViews>
    <sheetView topLeftCell="A20" zoomScaleNormal="100" workbookViewId="0">
      <selection activeCell="A61" sqref="A61"/>
    </sheetView>
  </sheetViews>
  <sheetFormatPr baseColWidth="10" defaultColWidth="9.140625" defaultRowHeight="15" x14ac:dyDescent="0.25"/>
  <cols>
    <col min="1" max="1" width="11.5703125" style="3" bestFit="1" customWidth="1"/>
    <col min="2" max="2" width="34.85546875" style="3" bestFit="1" customWidth="1"/>
    <col min="3" max="3" width="33.140625" style="3" bestFit="1" customWidth="1"/>
    <col min="4" max="4" width="32.140625" style="3" bestFit="1" customWidth="1"/>
    <col min="5" max="5" width="37.28515625" style="3" bestFit="1" customWidth="1"/>
    <col min="6" max="6" width="33" style="3" bestFit="1" customWidth="1"/>
    <col min="7" max="16384" width="9.140625" style="3"/>
  </cols>
  <sheetData>
    <row r="1" spans="1:6" hidden="1" x14ac:dyDescent="0.25">
      <c r="B1" s="3" t="s">
        <v>7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6" hidden="1" x14ac:dyDescent="0.25">
      <c r="B2" s="3" t="s">
        <v>148</v>
      </c>
      <c r="C2" s="3" t="s">
        <v>149</v>
      </c>
      <c r="D2" s="3" t="s">
        <v>150</v>
      </c>
      <c r="E2" s="3" t="s">
        <v>151</v>
      </c>
      <c r="F2" s="3" t="s">
        <v>152</v>
      </c>
    </row>
    <row r="3" spans="1:6" x14ac:dyDescent="0.25">
      <c r="A3" s="4" t="s">
        <v>98</v>
      </c>
      <c r="B3" s="4" t="s">
        <v>153</v>
      </c>
      <c r="C3" s="4" t="s">
        <v>154</v>
      </c>
      <c r="D3" s="4" t="s">
        <v>155</v>
      </c>
      <c r="E3" s="4" t="s">
        <v>156</v>
      </c>
      <c r="F3" s="4" t="s">
        <v>157</v>
      </c>
    </row>
    <row r="4" spans="1:6" x14ac:dyDescent="0.25">
      <c r="A4" s="10" t="s">
        <v>440</v>
      </c>
      <c r="B4" s="3" t="s">
        <v>372</v>
      </c>
      <c r="C4" s="3">
        <v>0</v>
      </c>
      <c r="D4" s="3">
        <v>0</v>
      </c>
      <c r="E4" s="3" t="s">
        <v>370</v>
      </c>
      <c r="F4" s="3" t="s">
        <v>372</v>
      </c>
    </row>
    <row r="5" spans="1:6" x14ac:dyDescent="0.25">
      <c r="A5" s="10" t="s">
        <v>441</v>
      </c>
      <c r="B5" s="3" t="s">
        <v>372</v>
      </c>
      <c r="C5" s="3">
        <v>0</v>
      </c>
      <c r="D5" s="3">
        <v>0</v>
      </c>
      <c r="E5" s="3" t="s">
        <v>370</v>
      </c>
      <c r="F5" s="3" t="s">
        <v>372</v>
      </c>
    </row>
    <row r="6" spans="1:6" x14ac:dyDescent="0.25">
      <c r="A6" s="3" t="s">
        <v>442</v>
      </c>
      <c r="B6" s="3" t="s">
        <v>372</v>
      </c>
      <c r="C6" s="3">
        <v>0</v>
      </c>
      <c r="D6" s="3">
        <v>0</v>
      </c>
      <c r="E6" s="3" t="s">
        <v>370</v>
      </c>
      <c r="F6" s="3" t="s">
        <v>372</v>
      </c>
    </row>
    <row r="7" spans="1:6" x14ac:dyDescent="0.25">
      <c r="A7" s="3" t="s">
        <v>443</v>
      </c>
      <c r="B7" s="3" t="s">
        <v>372</v>
      </c>
      <c r="C7" s="3">
        <v>0</v>
      </c>
      <c r="D7" s="3">
        <v>0</v>
      </c>
      <c r="E7" s="3" t="s">
        <v>370</v>
      </c>
      <c r="F7" s="3" t="s">
        <v>372</v>
      </c>
    </row>
    <row r="8" spans="1:6" x14ac:dyDescent="0.25">
      <c r="A8" s="3" t="s">
        <v>444</v>
      </c>
      <c r="B8" s="3" t="s">
        <v>372</v>
      </c>
      <c r="C8" s="3">
        <v>0</v>
      </c>
      <c r="D8" s="3">
        <v>0</v>
      </c>
      <c r="E8" s="3" t="s">
        <v>370</v>
      </c>
      <c r="F8" s="3" t="s">
        <v>372</v>
      </c>
    </row>
    <row r="9" spans="1:6" x14ac:dyDescent="0.25">
      <c r="A9" s="3" t="s">
        <v>445</v>
      </c>
      <c r="B9" s="3" t="s">
        <v>372</v>
      </c>
      <c r="C9" s="3">
        <v>0</v>
      </c>
      <c r="D9" s="3">
        <v>0</v>
      </c>
      <c r="E9" s="3" t="s">
        <v>370</v>
      </c>
      <c r="F9" s="3" t="s">
        <v>372</v>
      </c>
    </row>
    <row r="10" spans="1:6" x14ac:dyDescent="0.25">
      <c r="A10" s="3" t="s">
        <v>446</v>
      </c>
      <c r="B10" s="3" t="s">
        <v>372</v>
      </c>
      <c r="C10" s="3">
        <v>0</v>
      </c>
      <c r="D10" s="3">
        <v>0</v>
      </c>
      <c r="E10" s="3" t="s">
        <v>370</v>
      </c>
      <c r="F10" s="3" t="s">
        <v>372</v>
      </c>
    </row>
    <row r="11" spans="1:6" x14ac:dyDescent="0.25">
      <c r="A11" s="3" t="s">
        <v>447</v>
      </c>
      <c r="B11" s="3" t="s">
        <v>372</v>
      </c>
      <c r="C11" s="3">
        <v>0</v>
      </c>
      <c r="D11" s="3">
        <v>0</v>
      </c>
      <c r="E11" s="3" t="s">
        <v>370</v>
      </c>
      <c r="F11" s="3" t="s">
        <v>372</v>
      </c>
    </row>
    <row r="12" spans="1:6" x14ac:dyDescent="0.25">
      <c r="A12" s="3" t="s">
        <v>448</v>
      </c>
      <c r="B12" s="3" t="s">
        <v>372</v>
      </c>
      <c r="C12" s="3">
        <v>0</v>
      </c>
      <c r="D12" s="3">
        <v>0</v>
      </c>
      <c r="E12" s="3" t="s">
        <v>370</v>
      </c>
      <c r="F12" s="3" t="s">
        <v>372</v>
      </c>
    </row>
    <row r="13" spans="1:6" x14ac:dyDescent="0.25">
      <c r="A13" s="3" t="s">
        <v>449</v>
      </c>
      <c r="B13" s="3" t="s">
        <v>372</v>
      </c>
      <c r="C13" s="3">
        <v>0</v>
      </c>
      <c r="D13" s="3">
        <v>0</v>
      </c>
      <c r="E13" s="3" t="s">
        <v>370</v>
      </c>
      <c r="F13" s="3" t="s">
        <v>372</v>
      </c>
    </row>
    <row r="14" spans="1:6" x14ac:dyDescent="0.25">
      <c r="A14" s="3" t="s">
        <v>450</v>
      </c>
      <c r="B14" s="3" t="s">
        <v>372</v>
      </c>
      <c r="C14" s="3">
        <v>0</v>
      </c>
      <c r="D14" s="3">
        <v>0</v>
      </c>
      <c r="E14" s="3" t="s">
        <v>370</v>
      </c>
      <c r="F14" s="3" t="s">
        <v>372</v>
      </c>
    </row>
    <row r="15" spans="1:6" x14ac:dyDescent="0.25">
      <c r="A15" s="10" t="s">
        <v>451</v>
      </c>
      <c r="B15" s="3" t="s">
        <v>372</v>
      </c>
      <c r="C15" s="3">
        <v>0</v>
      </c>
      <c r="D15" s="3">
        <v>0</v>
      </c>
      <c r="E15" s="3" t="s">
        <v>370</v>
      </c>
      <c r="F15" s="3" t="s">
        <v>372</v>
      </c>
    </row>
    <row r="16" spans="1:6" x14ac:dyDescent="0.25">
      <c r="A16" s="3" t="s">
        <v>452</v>
      </c>
      <c r="B16" s="3" t="s">
        <v>372</v>
      </c>
      <c r="C16" s="3">
        <v>0</v>
      </c>
      <c r="D16" s="3">
        <v>0</v>
      </c>
      <c r="E16" s="3" t="s">
        <v>370</v>
      </c>
      <c r="F16" s="3" t="s">
        <v>372</v>
      </c>
    </row>
    <row r="17" spans="1:6" x14ac:dyDescent="0.25">
      <c r="A17" s="3" t="s">
        <v>453</v>
      </c>
      <c r="B17" s="3" t="s">
        <v>372</v>
      </c>
      <c r="C17" s="3">
        <v>0</v>
      </c>
      <c r="D17" s="3">
        <v>0</v>
      </c>
      <c r="E17" s="3" t="s">
        <v>370</v>
      </c>
      <c r="F17" s="3" t="s">
        <v>372</v>
      </c>
    </row>
    <row r="18" spans="1:6" x14ac:dyDescent="0.25">
      <c r="A18" s="3" t="s">
        <v>454</v>
      </c>
      <c r="B18" s="3" t="s">
        <v>372</v>
      </c>
      <c r="C18" s="3">
        <v>0</v>
      </c>
      <c r="D18" s="3">
        <v>0</v>
      </c>
      <c r="E18" s="3" t="s">
        <v>370</v>
      </c>
      <c r="F18" s="3" t="s">
        <v>372</v>
      </c>
    </row>
    <row r="19" spans="1:6" x14ac:dyDescent="0.25">
      <c r="A19" s="3" t="s">
        <v>455</v>
      </c>
      <c r="B19" s="3" t="s">
        <v>372</v>
      </c>
      <c r="C19" s="3">
        <v>0</v>
      </c>
      <c r="D19" s="3">
        <v>0</v>
      </c>
      <c r="E19" s="3" t="s">
        <v>370</v>
      </c>
      <c r="F19" s="3" t="s">
        <v>372</v>
      </c>
    </row>
    <row r="20" spans="1:6" x14ac:dyDescent="0.25">
      <c r="A20" s="3" t="s">
        <v>456</v>
      </c>
      <c r="B20" s="3" t="s">
        <v>372</v>
      </c>
      <c r="C20" s="3">
        <v>0</v>
      </c>
      <c r="D20" s="3">
        <v>0</v>
      </c>
      <c r="E20" s="3" t="s">
        <v>370</v>
      </c>
      <c r="F20" s="3" t="s">
        <v>372</v>
      </c>
    </row>
    <row r="21" spans="1:6" x14ac:dyDescent="0.25">
      <c r="A21" s="3" t="s">
        <v>457</v>
      </c>
      <c r="B21" s="3" t="s">
        <v>372</v>
      </c>
      <c r="C21" s="3">
        <v>0</v>
      </c>
      <c r="D21" s="3">
        <v>0</v>
      </c>
      <c r="E21" s="3" t="s">
        <v>370</v>
      </c>
      <c r="F21" s="3" t="s">
        <v>372</v>
      </c>
    </row>
    <row r="22" spans="1:6" x14ac:dyDescent="0.25">
      <c r="A22" s="3" t="s">
        <v>458</v>
      </c>
      <c r="B22" s="3" t="s">
        <v>372</v>
      </c>
      <c r="C22" s="3">
        <v>0</v>
      </c>
      <c r="D22" s="3">
        <v>0</v>
      </c>
      <c r="E22" s="3" t="s">
        <v>370</v>
      </c>
      <c r="F22" s="3" t="s">
        <v>372</v>
      </c>
    </row>
    <row r="23" spans="1:6" x14ac:dyDescent="0.25">
      <c r="A23" s="10" t="s">
        <v>459</v>
      </c>
      <c r="B23" s="3" t="s">
        <v>372</v>
      </c>
      <c r="C23" s="3">
        <v>0</v>
      </c>
      <c r="D23" s="3">
        <v>0</v>
      </c>
      <c r="E23" s="3" t="s">
        <v>370</v>
      </c>
      <c r="F23" s="3" t="s">
        <v>372</v>
      </c>
    </row>
    <row r="24" spans="1:6" x14ac:dyDescent="0.25">
      <c r="A24" s="3" t="s">
        <v>460</v>
      </c>
      <c r="B24" s="3" t="s">
        <v>372</v>
      </c>
      <c r="C24" s="3">
        <v>0</v>
      </c>
      <c r="D24" s="3">
        <v>0</v>
      </c>
      <c r="E24" s="3" t="s">
        <v>370</v>
      </c>
      <c r="F24" s="3" t="s">
        <v>372</v>
      </c>
    </row>
    <row r="25" spans="1:6" x14ac:dyDescent="0.25">
      <c r="A25" s="3" t="s">
        <v>461</v>
      </c>
      <c r="B25" s="3" t="s">
        <v>372</v>
      </c>
      <c r="C25" s="3">
        <v>0</v>
      </c>
      <c r="D25" s="3">
        <v>0</v>
      </c>
      <c r="E25" s="3" t="s">
        <v>370</v>
      </c>
      <c r="F25" s="3" t="s">
        <v>372</v>
      </c>
    </row>
    <row r="26" spans="1:6" x14ac:dyDescent="0.25">
      <c r="A26" s="3" t="s">
        <v>462</v>
      </c>
      <c r="B26" s="3" t="s">
        <v>372</v>
      </c>
      <c r="C26" s="3">
        <v>0</v>
      </c>
      <c r="D26" s="3">
        <v>0</v>
      </c>
      <c r="E26" s="3" t="s">
        <v>370</v>
      </c>
      <c r="F26" s="3" t="s">
        <v>372</v>
      </c>
    </row>
    <row r="27" spans="1:6" x14ac:dyDescent="0.25">
      <c r="A27" s="10" t="s">
        <v>463</v>
      </c>
      <c r="B27" s="3" t="s">
        <v>372</v>
      </c>
      <c r="C27" s="3">
        <v>0</v>
      </c>
      <c r="D27" s="3">
        <v>0</v>
      </c>
      <c r="E27" s="3" t="s">
        <v>370</v>
      </c>
      <c r="F27" s="3" t="s">
        <v>372</v>
      </c>
    </row>
    <row r="28" spans="1:6" x14ac:dyDescent="0.25">
      <c r="A28" s="3" t="s">
        <v>464</v>
      </c>
      <c r="B28" s="3" t="s">
        <v>372</v>
      </c>
      <c r="C28" s="3">
        <v>0</v>
      </c>
      <c r="D28" s="3">
        <v>0</v>
      </c>
      <c r="E28" s="3" t="s">
        <v>370</v>
      </c>
      <c r="F28" s="3" t="s">
        <v>372</v>
      </c>
    </row>
    <row r="29" spans="1:6" x14ac:dyDescent="0.25">
      <c r="A29" s="3" t="s">
        <v>465</v>
      </c>
      <c r="B29" s="3" t="s">
        <v>372</v>
      </c>
      <c r="C29" s="3">
        <v>0</v>
      </c>
      <c r="D29" s="3">
        <v>0</v>
      </c>
      <c r="E29" s="3" t="s">
        <v>370</v>
      </c>
      <c r="F29" s="3" t="s">
        <v>372</v>
      </c>
    </row>
    <row r="30" spans="1:6" x14ac:dyDescent="0.25">
      <c r="A30" s="3" t="s">
        <v>466</v>
      </c>
      <c r="B30" s="3" t="s">
        <v>372</v>
      </c>
      <c r="C30" s="3">
        <v>0</v>
      </c>
      <c r="D30" s="3">
        <v>0</v>
      </c>
      <c r="E30" s="3" t="s">
        <v>370</v>
      </c>
      <c r="F30" s="3" t="s">
        <v>372</v>
      </c>
    </row>
    <row r="31" spans="1:6" x14ac:dyDescent="0.25">
      <c r="A31" s="3" t="s">
        <v>467</v>
      </c>
      <c r="B31" s="3" t="s">
        <v>372</v>
      </c>
      <c r="C31" s="3">
        <v>0</v>
      </c>
      <c r="D31" s="3">
        <v>0</v>
      </c>
      <c r="E31" s="3" t="s">
        <v>370</v>
      </c>
      <c r="F31" s="3" t="s">
        <v>372</v>
      </c>
    </row>
    <row r="32" spans="1:6" x14ac:dyDescent="0.25">
      <c r="A32" s="3" t="s">
        <v>468</v>
      </c>
      <c r="B32" s="3" t="s">
        <v>372</v>
      </c>
      <c r="C32" s="3">
        <v>0</v>
      </c>
      <c r="D32" s="3">
        <v>0</v>
      </c>
      <c r="E32" s="3" t="s">
        <v>370</v>
      </c>
      <c r="F32" s="3" t="s">
        <v>372</v>
      </c>
    </row>
    <row r="33" spans="1:6" x14ac:dyDescent="0.25">
      <c r="A33" s="3" t="s">
        <v>469</v>
      </c>
      <c r="B33" s="3" t="s">
        <v>372</v>
      </c>
      <c r="C33" s="3">
        <v>0</v>
      </c>
      <c r="D33" s="3">
        <v>0</v>
      </c>
      <c r="E33" s="3" t="s">
        <v>370</v>
      </c>
      <c r="F33" s="3" t="s">
        <v>372</v>
      </c>
    </row>
    <row r="34" spans="1:6" x14ac:dyDescent="0.25">
      <c r="A34" s="3" t="s">
        <v>470</v>
      </c>
      <c r="B34" s="3" t="s">
        <v>372</v>
      </c>
      <c r="C34" s="3">
        <v>0</v>
      </c>
      <c r="D34" s="3">
        <v>0</v>
      </c>
      <c r="E34" s="3" t="s">
        <v>370</v>
      </c>
      <c r="F34" s="3" t="s">
        <v>372</v>
      </c>
    </row>
    <row r="35" spans="1:6" x14ac:dyDescent="0.25">
      <c r="A35" s="3" t="s">
        <v>471</v>
      </c>
      <c r="B35" s="3" t="s">
        <v>372</v>
      </c>
      <c r="C35" s="3">
        <v>0</v>
      </c>
      <c r="D35" s="3">
        <v>0</v>
      </c>
      <c r="E35" s="3" t="s">
        <v>370</v>
      </c>
      <c r="F35" s="3" t="s">
        <v>372</v>
      </c>
    </row>
    <row r="36" spans="1:6" x14ac:dyDescent="0.25">
      <c r="A36" s="3" t="s">
        <v>472</v>
      </c>
      <c r="B36" s="3" t="s">
        <v>372</v>
      </c>
      <c r="C36" s="3">
        <v>0</v>
      </c>
      <c r="D36" s="3">
        <v>0</v>
      </c>
      <c r="E36" s="3" t="s">
        <v>370</v>
      </c>
      <c r="F36" s="3" t="s">
        <v>372</v>
      </c>
    </row>
    <row r="37" spans="1:6" x14ac:dyDescent="0.25">
      <c r="A37" s="3" t="s">
        <v>473</v>
      </c>
      <c r="B37" s="3" t="s">
        <v>372</v>
      </c>
      <c r="C37" s="3">
        <v>0</v>
      </c>
      <c r="D37" s="3">
        <v>0</v>
      </c>
      <c r="E37" s="3" t="s">
        <v>370</v>
      </c>
      <c r="F37" s="3" t="s">
        <v>372</v>
      </c>
    </row>
    <row r="38" spans="1:6" x14ac:dyDescent="0.25">
      <c r="A38" s="3" t="s">
        <v>474</v>
      </c>
      <c r="B38" s="3" t="s">
        <v>372</v>
      </c>
      <c r="C38" s="3">
        <v>0</v>
      </c>
      <c r="D38" s="3">
        <v>0</v>
      </c>
      <c r="E38" s="3" t="s">
        <v>370</v>
      </c>
      <c r="F38" s="3" t="s">
        <v>372</v>
      </c>
    </row>
    <row r="39" spans="1:6" x14ac:dyDescent="0.25">
      <c r="A39" s="3" t="s">
        <v>475</v>
      </c>
      <c r="B39" s="3" t="s">
        <v>372</v>
      </c>
      <c r="C39" s="3">
        <v>0</v>
      </c>
      <c r="D39" s="3">
        <v>0</v>
      </c>
      <c r="E39" s="3" t="s">
        <v>370</v>
      </c>
      <c r="F39" s="3" t="s">
        <v>372</v>
      </c>
    </row>
    <row r="40" spans="1:6" x14ac:dyDescent="0.25">
      <c r="A40" s="3" t="s">
        <v>476</v>
      </c>
      <c r="B40" s="3" t="s">
        <v>372</v>
      </c>
      <c r="C40" s="3">
        <v>0</v>
      </c>
      <c r="D40" s="3">
        <v>0</v>
      </c>
      <c r="E40" s="3" t="s">
        <v>370</v>
      </c>
      <c r="F40" s="3" t="s">
        <v>372</v>
      </c>
    </row>
    <row r="41" spans="1:6" x14ac:dyDescent="0.25">
      <c r="A41" s="3" t="s">
        <v>477</v>
      </c>
      <c r="B41" s="3" t="s">
        <v>372</v>
      </c>
      <c r="C41" s="3">
        <v>0</v>
      </c>
      <c r="D41" s="3">
        <v>0</v>
      </c>
      <c r="E41" s="3" t="s">
        <v>370</v>
      </c>
      <c r="F41" s="3" t="s">
        <v>372</v>
      </c>
    </row>
    <row r="42" spans="1:6" x14ac:dyDescent="0.25">
      <c r="A42" s="3" t="s">
        <v>478</v>
      </c>
      <c r="B42" s="3" t="s">
        <v>372</v>
      </c>
      <c r="C42" s="3">
        <v>0</v>
      </c>
      <c r="D42" s="3">
        <v>0</v>
      </c>
      <c r="E42" s="3" t="s">
        <v>370</v>
      </c>
      <c r="F42" s="3" t="s">
        <v>372</v>
      </c>
    </row>
    <row r="43" spans="1:6" x14ac:dyDescent="0.25">
      <c r="A43" s="3" t="s">
        <v>479</v>
      </c>
      <c r="B43" s="3" t="s">
        <v>372</v>
      </c>
      <c r="C43" s="3">
        <v>0</v>
      </c>
      <c r="D43" s="3">
        <v>0</v>
      </c>
      <c r="E43" s="3" t="s">
        <v>370</v>
      </c>
      <c r="F43" s="3" t="s">
        <v>372</v>
      </c>
    </row>
    <row r="44" spans="1:6" x14ac:dyDescent="0.25">
      <c r="A44" s="3" t="s">
        <v>480</v>
      </c>
      <c r="B44" s="3" t="s">
        <v>372</v>
      </c>
      <c r="C44" s="3">
        <v>0</v>
      </c>
      <c r="D44" s="3">
        <v>0</v>
      </c>
      <c r="E44" s="3" t="s">
        <v>370</v>
      </c>
      <c r="F44" s="3" t="s">
        <v>372</v>
      </c>
    </row>
    <row r="45" spans="1:6" x14ac:dyDescent="0.25">
      <c r="A45" s="2" t="s">
        <v>486</v>
      </c>
      <c r="B45" s="3" t="s">
        <v>372</v>
      </c>
      <c r="C45" s="3">
        <v>0</v>
      </c>
      <c r="D45" s="3">
        <v>0</v>
      </c>
      <c r="E45" s="3" t="s">
        <v>370</v>
      </c>
      <c r="F45" s="3" t="s">
        <v>372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5"/>
  <sheetViews>
    <sheetView topLeftCell="A6" zoomScaleNormal="100" workbookViewId="0">
      <selection activeCell="A45" sqref="A45"/>
    </sheetView>
  </sheetViews>
  <sheetFormatPr baseColWidth="10" defaultColWidth="9.140625" defaultRowHeight="15" x14ac:dyDescent="0.25"/>
  <cols>
    <col min="1" max="1" width="11.5703125" style="3" bestFit="1" customWidth="1"/>
    <col min="2" max="2" width="29.7109375" style="3" bestFit="1" customWidth="1"/>
    <col min="3" max="3" width="28" style="3" bestFit="1" customWidth="1"/>
    <col min="4" max="4" width="27" style="3" bestFit="1" customWidth="1"/>
    <col min="5" max="5" width="31.5703125" style="3" bestFit="1" customWidth="1"/>
    <col min="6" max="6" width="27.85546875" style="3" bestFit="1" customWidth="1"/>
    <col min="7" max="16384" width="9.140625" style="3"/>
  </cols>
  <sheetData>
    <row r="1" spans="1:6" hidden="1" x14ac:dyDescent="0.25">
      <c r="B1" s="3" t="s">
        <v>7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6" hidden="1" x14ac:dyDescent="0.25">
      <c r="B2" s="3" t="s">
        <v>158</v>
      </c>
      <c r="C2" s="3" t="s">
        <v>159</v>
      </c>
      <c r="D2" s="3" t="s">
        <v>160</v>
      </c>
      <c r="E2" s="3" t="s">
        <v>161</v>
      </c>
      <c r="F2" s="3" t="s">
        <v>162</v>
      </c>
    </row>
    <row r="3" spans="1:6" x14ac:dyDescent="0.25">
      <c r="A3" s="4" t="s">
        <v>98</v>
      </c>
      <c r="B3" s="4" t="s">
        <v>163</v>
      </c>
      <c r="C3" s="4" t="s">
        <v>164</v>
      </c>
      <c r="D3" s="4" t="s">
        <v>165</v>
      </c>
      <c r="E3" s="4" t="s">
        <v>166</v>
      </c>
      <c r="F3" s="4" t="s">
        <v>167</v>
      </c>
    </row>
    <row r="4" spans="1:6" x14ac:dyDescent="0.25">
      <c r="A4" s="10" t="s">
        <v>440</v>
      </c>
      <c r="B4" s="3" t="s">
        <v>372</v>
      </c>
      <c r="C4" s="3">
        <v>0</v>
      </c>
      <c r="D4" s="3">
        <v>0</v>
      </c>
      <c r="E4" s="3" t="s">
        <v>370</v>
      </c>
      <c r="F4" s="3" t="s">
        <v>372</v>
      </c>
    </row>
    <row r="5" spans="1:6" x14ac:dyDescent="0.25">
      <c r="A5" s="10" t="s">
        <v>441</v>
      </c>
      <c r="B5" s="3" t="s">
        <v>372</v>
      </c>
      <c r="C5" s="3">
        <v>0</v>
      </c>
      <c r="D5" s="3">
        <v>0</v>
      </c>
      <c r="E5" s="3" t="s">
        <v>370</v>
      </c>
      <c r="F5" s="3" t="s">
        <v>372</v>
      </c>
    </row>
    <row r="6" spans="1:6" x14ac:dyDescent="0.25">
      <c r="A6" s="3" t="s">
        <v>442</v>
      </c>
      <c r="B6" s="3" t="s">
        <v>372</v>
      </c>
      <c r="C6" s="3">
        <v>0</v>
      </c>
      <c r="D6" s="3">
        <v>0</v>
      </c>
      <c r="E6" s="3" t="s">
        <v>370</v>
      </c>
      <c r="F6" s="3" t="s">
        <v>372</v>
      </c>
    </row>
    <row r="7" spans="1:6" x14ac:dyDescent="0.25">
      <c r="A7" s="3" t="s">
        <v>443</v>
      </c>
      <c r="B7" s="3" t="s">
        <v>372</v>
      </c>
      <c r="C7" s="3">
        <v>0</v>
      </c>
      <c r="D7" s="3">
        <v>0</v>
      </c>
      <c r="E7" s="3" t="s">
        <v>370</v>
      </c>
      <c r="F7" s="3" t="s">
        <v>372</v>
      </c>
    </row>
    <row r="8" spans="1:6" x14ac:dyDescent="0.25">
      <c r="A8" s="3" t="s">
        <v>444</v>
      </c>
      <c r="B8" s="3" t="s">
        <v>372</v>
      </c>
      <c r="C8" s="3">
        <v>0</v>
      </c>
      <c r="D8" s="3">
        <v>0</v>
      </c>
      <c r="E8" s="3" t="s">
        <v>370</v>
      </c>
      <c r="F8" s="3" t="s">
        <v>372</v>
      </c>
    </row>
    <row r="9" spans="1:6" x14ac:dyDescent="0.25">
      <c r="A9" s="3" t="s">
        <v>445</v>
      </c>
      <c r="B9" s="3" t="s">
        <v>372</v>
      </c>
      <c r="C9" s="3">
        <v>0</v>
      </c>
      <c r="D9" s="3">
        <v>0</v>
      </c>
      <c r="E9" s="3" t="s">
        <v>370</v>
      </c>
      <c r="F9" s="3" t="s">
        <v>372</v>
      </c>
    </row>
    <row r="10" spans="1:6" x14ac:dyDescent="0.25">
      <c r="A10" s="3" t="s">
        <v>446</v>
      </c>
      <c r="B10" s="3" t="s">
        <v>372</v>
      </c>
      <c r="C10" s="3">
        <v>0</v>
      </c>
      <c r="D10" s="3">
        <v>0</v>
      </c>
      <c r="E10" s="3" t="s">
        <v>370</v>
      </c>
      <c r="F10" s="3" t="s">
        <v>372</v>
      </c>
    </row>
    <row r="11" spans="1:6" x14ac:dyDescent="0.25">
      <c r="A11" s="3" t="s">
        <v>447</v>
      </c>
      <c r="B11" s="3" t="s">
        <v>372</v>
      </c>
      <c r="C11" s="3">
        <v>0</v>
      </c>
      <c r="D11" s="3">
        <v>0</v>
      </c>
      <c r="E11" s="3" t="s">
        <v>370</v>
      </c>
      <c r="F11" s="3" t="s">
        <v>372</v>
      </c>
    </row>
    <row r="12" spans="1:6" x14ac:dyDescent="0.25">
      <c r="A12" s="3" t="s">
        <v>448</v>
      </c>
      <c r="B12" s="3" t="s">
        <v>372</v>
      </c>
      <c r="C12" s="3">
        <v>0</v>
      </c>
      <c r="D12" s="3">
        <v>0</v>
      </c>
      <c r="E12" s="3" t="s">
        <v>370</v>
      </c>
      <c r="F12" s="3" t="s">
        <v>372</v>
      </c>
    </row>
    <row r="13" spans="1:6" x14ac:dyDescent="0.25">
      <c r="A13" s="3" t="s">
        <v>449</v>
      </c>
      <c r="B13" s="3" t="s">
        <v>372</v>
      </c>
      <c r="C13" s="3">
        <v>0</v>
      </c>
      <c r="D13" s="3">
        <v>0</v>
      </c>
      <c r="E13" s="3" t="s">
        <v>370</v>
      </c>
      <c r="F13" s="3" t="s">
        <v>372</v>
      </c>
    </row>
    <row r="14" spans="1:6" x14ac:dyDescent="0.25">
      <c r="A14" s="3" t="s">
        <v>450</v>
      </c>
      <c r="B14" s="3" t="s">
        <v>372</v>
      </c>
      <c r="C14" s="3">
        <v>0</v>
      </c>
      <c r="D14" s="3">
        <v>0</v>
      </c>
      <c r="E14" s="3" t="s">
        <v>370</v>
      </c>
      <c r="F14" s="3" t="s">
        <v>372</v>
      </c>
    </row>
    <row r="15" spans="1:6" x14ac:dyDescent="0.25">
      <c r="A15" s="10" t="s">
        <v>451</v>
      </c>
      <c r="B15" s="3" t="s">
        <v>372</v>
      </c>
      <c r="C15" s="3">
        <v>0</v>
      </c>
      <c r="D15" s="3">
        <v>0</v>
      </c>
      <c r="E15" s="3" t="s">
        <v>370</v>
      </c>
      <c r="F15" s="3" t="s">
        <v>372</v>
      </c>
    </row>
    <row r="16" spans="1:6" x14ac:dyDescent="0.25">
      <c r="A16" s="3" t="s">
        <v>452</v>
      </c>
      <c r="B16" s="3" t="s">
        <v>372</v>
      </c>
      <c r="C16" s="3">
        <v>0</v>
      </c>
      <c r="D16" s="3">
        <v>0</v>
      </c>
      <c r="E16" s="3" t="s">
        <v>370</v>
      </c>
      <c r="F16" s="3" t="s">
        <v>372</v>
      </c>
    </row>
    <row r="17" spans="1:6" x14ac:dyDescent="0.25">
      <c r="A17" s="3" t="s">
        <v>453</v>
      </c>
      <c r="B17" s="3" t="s">
        <v>372</v>
      </c>
      <c r="C17" s="3">
        <v>0</v>
      </c>
      <c r="D17" s="3">
        <v>0</v>
      </c>
      <c r="E17" s="3" t="s">
        <v>370</v>
      </c>
      <c r="F17" s="3" t="s">
        <v>372</v>
      </c>
    </row>
    <row r="18" spans="1:6" x14ac:dyDescent="0.25">
      <c r="A18" s="3" t="s">
        <v>454</v>
      </c>
      <c r="B18" s="3" t="s">
        <v>372</v>
      </c>
      <c r="C18" s="3">
        <v>0</v>
      </c>
      <c r="D18" s="3">
        <v>0</v>
      </c>
      <c r="E18" s="3" t="s">
        <v>370</v>
      </c>
      <c r="F18" s="3" t="s">
        <v>372</v>
      </c>
    </row>
    <row r="19" spans="1:6" x14ac:dyDescent="0.25">
      <c r="A19" s="3" t="s">
        <v>455</v>
      </c>
      <c r="B19" s="3" t="s">
        <v>372</v>
      </c>
      <c r="C19" s="3">
        <v>0</v>
      </c>
      <c r="D19" s="3">
        <v>0</v>
      </c>
      <c r="E19" s="3" t="s">
        <v>370</v>
      </c>
      <c r="F19" s="3" t="s">
        <v>372</v>
      </c>
    </row>
    <row r="20" spans="1:6" x14ac:dyDescent="0.25">
      <c r="A20" s="3" t="s">
        <v>456</v>
      </c>
      <c r="B20" s="3" t="s">
        <v>372</v>
      </c>
      <c r="C20" s="3">
        <v>0</v>
      </c>
      <c r="D20" s="3">
        <v>0</v>
      </c>
      <c r="E20" s="3" t="s">
        <v>370</v>
      </c>
      <c r="F20" s="3" t="s">
        <v>372</v>
      </c>
    </row>
    <row r="21" spans="1:6" x14ac:dyDescent="0.25">
      <c r="A21" s="3" t="s">
        <v>457</v>
      </c>
      <c r="B21" s="3" t="s">
        <v>372</v>
      </c>
      <c r="C21" s="3">
        <v>0</v>
      </c>
      <c r="D21" s="3">
        <v>0</v>
      </c>
      <c r="E21" s="3" t="s">
        <v>370</v>
      </c>
      <c r="F21" s="3" t="s">
        <v>372</v>
      </c>
    </row>
    <row r="22" spans="1:6" x14ac:dyDescent="0.25">
      <c r="A22" s="3" t="s">
        <v>458</v>
      </c>
      <c r="B22" s="3" t="s">
        <v>372</v>
      </c>
      <c r="C22" s="3">
        <v>0</v>
      </c>
      <c r="D22" s="3">
        <v>0</v>
      </c>
      <c r="E22" s="3" t="s">
        <v>370</v>
      </c>
      <c r="F22" s="3" t="s">
        <v>372</v>
      </c>
    </row>
    <row r="23" spans="1:6" x14ac:dyDescent="0.25">
      <c r="A23" s="10" t="s">
        <v>459</v>
      </c>
      <c r="B23" s="3" t="s">
        <v>372</v>
      </c>
      <c r="C23" s="3">
        <v>0</v>
      </c>
      <c r="D23" s="3">
        <v>0</v>
      </c>
      <c r="E23" s="3" t="s">
        <v>370</v>
      </c>
      <c r="F23" s="3" t="s">
        <v>372</v>
      </c>
    </row>
    <row r="24" spans="1:6" x14ac:dyDescent="0.25">
      <c r="A24" s="3" t="s">
        <v>460</v>
      </c>
      <c r="B24" s="3" t="s">
        <v>372</v>
      </c>
      <c r="C24" s="3">
        <v>0</v>
      </c>
      <c r="D24" s="3">
        <v>0</v>
      </c>
      <c r="E24" s="3" t="s">
        <v>370</v>
      </c>
      <c r="F24" s="3" t="s">
        <v>372</v>
      </c>
    </row>
    <row r="25" spans="1:6" x14ac:dyDescent="0.25">
      <c r="A25" s="3" t="s">
        <v>461</v>
      </c>
      <c r="B25" s="3" t="s">
        <v>372</v>
      </c>
      <c r="C25" s="3">
        <v>0</v>
      </c>
      <c r="D25" s="3">
        <v>0</v>
      </c>
      <c r="E25" s="3" t="s">
        <v>370</v>
      </c>
      <c r="F25" s="3" t="s">
        <v>372</v>
      </c>
    </row>
    <row r="26" spans="1:6" x14ac:dyDescent="0.25">
      <c r="A26" s="3" t="s">
        <v>462</v>
      </c>
      <c r="B26" s="3" t="s">
        <v>372</v>
      </c>
      <c r="C26" s="3">
        <v>0</v>
      </c>
      <c r="D26" s="3">
        <v>0</v>
      </c>
      <c r="E26" s="3" t="s">
        <v>370</v>
      </c>
      <c r="F26" s="3" t="s">
        <v>372</v>
      </c>
    </row>
    <row r="27" spans="1:6" x14ac:dyDescent="0.25">
      <c r="A27" s="10" t="s">
        <v>463</v>
      </c>
      <c r="B27" s="3" t="s">
        <v>372</v>
      </c>
      <c r="C27" s="3">
        <v>0</v>
      </c>
      <c r="D27" s="3">
        <v>0</v>
      </c>
      <c r="E27" s="3" t="s">
        <v>370</v>
      </c>
      <c r="F27" s="3" t="s">
        <v>372</v>
      </c>
    </row>
    <row r="28" spans="1:6" x14ac:dyDescent="0.25">
      <c r="A28" s="3" t="s">
        <v>464</v>
      </c>
      <c r="B28" s="3" t="s">
        <v>372</v>
      </c>
      <c r="C28" s="3">
        <v>0</v>
      </c>
      <c r="D28" s="3">
        <v>0</v>
      </c>
      <c r="E28" s="3" t="s">
        <v>370</v>
      </c>
      <c r="F28" s="3" t="s">
        <v>372</v>
      </c>
    </row>
    <row r="29" spans="1:6" x14ac:dyDescent="0.25">
      <c r="A29" s="3" t="s">
        <v>465</v>
      </c>
      <c r="B29" s="3" t="s">
        <v>372</v>
      </c>
      <c r="C29" s="3">
        <v>0</v>
      </c>
      <c r="D29" s="3">
        <v>0</v>
      </c>
      <c r="E29" s="3" t="s">
        <v>370</v>
      </c>
      <c r="F29" s="3" t="s">
        <v>372</v>
      </c>
    </row>
    <row r="30" spans="1:6" x14ac:dyDescent="0.25">
      <c r="A30" s="3" t="s">
        <v>466</v>
      </c>
      <c r="B30" s="3" t="s">
        <v>372</v>
      </c>
      <c r="C30" s="3">
        <v>0</v>
      </c>
      <c r="D30" s="3">
        <v>0</v>
      </c>
      <c r="E30" s="3" t="s">
        <v>370</v>
      </c>
      <c r="F30" s="3" t="s">
        <v>372</v>
      </c>
    </row>
    <row r="31" spans="1:6" x14ac:dyDescent="0.25">
      <c r="A31" s="3" t="s">
        <v>467</v>
      </c>
      <c r="B31" s="3" t="s">
        <v>372</v>
      </c>
      <c r="C31" s="3">
        <v>0</v>
      </c>
      <c r="D31" s="3">
        <v>0</v>
      </c>
      <c r="E31" s="3" t="s">
        <v>370</v>
      </c>
      <c r="F31" s="3" t="s">
        <v>372</v>
      </c>
    </row>
    <row r="32" spans="1:6" x14ac:dyDescent="0.25">
      <c r="A32" s="3" t="s">
        <v>468</v>
      </c>
      <c r="B32" s="3" t="s">
        <v>372</v>
      </c>
      <c r="C32" s="3">
        <v>0</v>
      </c>
      <c r="D32" s="3">
        <v>0</v>
      </c>
      <c r="E32" s="3" t="s">
        <v>370</v>
      </c>
      <c r="F32" s="3" t="s">
        <v>372</v>
      </c>
    </row>
    <row r="33" spans="1:6" x14ac:dyDescent="0.25">
      <c r="A33" s="3" t="s">
        <v>469</v>
      </c>
      <c r="B33" s="3" t="s">
        <v>372</v>
      </c>
      <c r="C33" s="3">
        <v>0</v>
      </c>
      <c r="D33" s="3">
        <v>0</v>
      </c>
      <c r="E33" s="3" t="s">
        <v>370</v>
      </c>
      <c r="F33" s="3" t="s">
        <v>372</v>
      </c>
    </row>
    <row r="34" spans="1:6" x14ac:dyDescent="0.25">
      <c r="A34" s="3" t="s">
        <v>470</v>
      </c>
      <c r="B34" s="3" t="s">
        <v>372</v>
      </c>
      <c r="C34" s="3">
        <v>0</v>
      </c>
      <c r="D34" s="3">
        <v>0</v>
      </c>
      <c r="E34" s="3" t="s">
        <v>370</v>
      </c>
      <c r="F34" s="3" t="s">
        <v>372</v>
      </c>
    </row>
    <row r="35" spans="1:6" x14ac:dyDescent="0.25">
      <c r="A35" s="3" t="s">
        <v>471</v>
      </c>
      <c r="B35" s="3" t="s">
        <v>372</v>
      </c>
      <c r="C35" s="3">
        <v>0</v>
      </c>
      <c r="D35" s="3">
        <v>0</v>
      </c>
      <c r="E35" s="3" t="s">
        <v>370</v>
      </c>
      <c r="F35" s="3" t="s">
        <v>372</v>
      </c>
    </row>
    <row r="36" spans="1:6" x14ac:dyDescent="0.25">
      <c r="A36" s="3" t="s">
        <v>472</v>
      </c>
      <c r="B36" s="3" t="s">
        <v>372</v>
      </c>
      <c r="C36" s="3">
        <v>0</v>
      </c>
      <c r="D36" s="3">
        <v>0</v>
      </c>
      <c r="E36" s="3" t="s">
        <v>370</v>
      </c>
      <c r="F36" s="3" t="s">
        <v>372</v>
      </c>
    </row>
    <row r="37" spans="1:6" x14ac:dyDescent="0.25">
      <c r="A37" s="3" t="s">
        <v>473</v>
      </c>
      <c r="B37" s="3" t="s">
        <v>372</v>
      </c>
      <c r="C37" s="3">
        <v>0</v>
      </c>
      <c r="D37" s="3">
        <v>0</v>
      </c>
      <c r="E37" s="3" t="s">
        <v>370</v>
      </c>
      <c r="F37" s="3" t="s">
        <v>372</v>
      </c>
    </row>
    <row r="38" spans="1:6" x14ac:dyDescent="0.25">
      <c r="A38" s="3" t="s">
        <v>474</v>
      </c>
      <c r="B38" s="3" t="s">
        <v>372</v>
      </c>
      <c r="C38" s="3">
        <v>0</v>
      </c>
      <c r="D38" s="3">
        <v>0</v>
      </c>
      <c r="E38" s="3" t="s">
        <v>370</v>
      </c>
      <c r="F38" s="3" t="s">
        <v>372</v>
      </c>
    </row>
    <row r="39" spans="1:6" x14ac:dyDescent="0.25">
      <c r="A39" s="3" t="s">
        <v>475</v>
      </c>
      <c r="B39" s="3" t="s">
        <v>372</v>
      </c>
      <c r="C39" s="3">
        <v>0</v>
      </c>
      <c r="D39" s="3">
        <v>0</v>
      </c>
      <c r="E39" s="3" t="s">
        <v>370</v>
      </c>
      <c r="F39" s="3" t="s">
        <v>372</v>
      </c>
    </row>
    <row r="40" spans="1:6" x14ac:dyDescent="0.25">
      <c r="A40" s="3" t="s">
        <v>476</v>
      </c>
      <c r="B40" s="3" t="s">
        <v>372</v>
      </c>
      <c r="C40" s="3">
        <v>0</v>
      </c>
      <c r="D40" s="3">
        <v>0</v>
      </c>
      <c r="E40" s="3" t="s">
        <v>370</v>
      </c>
      <c r="F40" s="3" t="s">
        <v>372</v>
      </c>
    </row>
    <row r="41" spans="1:6" x14ac:dyDescent="0.25">
      <c r="A41" s="3" t="s">
        <v>477</v>
      </c>
      <c r="B41" s="3" t="s">
        <v>372</v>
      </c>
      <c r="C41" s="3">
        <v>0</v>
      </c>
      <c r="D41" s="3">
        <v>0</v>
      </c>
      <c r="E41" s="3" t="s">
        <v>370</v>
      </c>
      <c r="F41" s="3" t="s">
        <v>372</v>
      </c>
    </row>
    <row r="42" spans="1:6" x14ac:dyDescent="0.25">
      <c r="A42" s="3" t="s">
        <v>478</v>
      </c>
      <c r="B42" s="3" t="s">
        <v>372</v>
      </c>
      <c r="C42" s="3">
        <v>0</v>
      </c>
      <c r="D42" s="3">
        <v>0</v>
      </c>
      <c r="E42" s="3" t="s">
        <v>370</v>
      </c>
      <c r="F42" s="3" t="s">
        <v>372</v>
      </c>
    </row>
    <row r="43" spans="1:6" x14ac:dyDescent="0.25">
      <c r="A43" s="3" t="s">
        <v>479</v>
      </c>
      <c r="B43" s="3" t="s">
        <v>372</v>
      </c>
      <c r="C43" s="3">
        <v>0</v>
      </c>
      <c r="D43" s="3">
        <v>0</v>
      </c>
      <c r="E43" s="3" t="s">
        <v>370</v>
      </c>
      <c r="F43" s="3" t="s">
        <v>372</v>
      </c>
    </row>
    <row r="44" spans="1:6" x14ac:dyDescent="0.25">
      <c r="A44" s="3" t="s">
        <v>480</v>
      </c>
      <c r="B44" s="3" t="s">
        <v>372</v>
      </c>
      <c r="C44" s="3">
        <v>0</v>
      </c>
      <c r="D44" s="3">
        <v>0</v>
      </c>
      <c r="E44" s="3" t="s">
        <v>370</v>
      </c>
      <c r="F44" s="3" t="s">
        <v>372</v>
      </c>
    </row>
    <row r="45" spans="1:6" x14ac:dyDescent="0.25">
      <c r="A45" s="2" t="s">
        <v>486</v>
      </c>
      <c r="B45" s="3" t="s">
        <v>372</v>
      </c>
      <c r="C45" s="3">
        <v>0</v>
      </c>
      <c r="D45" s="3">
        <v>0</v>
      </c>
      <c r="E45" s="3" t="s">
        <v>370</v>
      </c>
      <c r="F45" s="3" t="s">
        <v>372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5"/>
  <sheetViews>
    <sheetView topLeftCell="A4" zoomScaleNormal="100" workbookViewId="0">
      <selection activeCell="A45" sqref="A45"/>
    </sheetView>
  </sheetViews>
  <sheetFormatPr baseColWidth="10" defaultColWidth="9.140625" defaultRowHeight="15" x14ac:dyDescent="0.25"/>
  <cols>
    <col min="1" max="1" width="11.5703125" style="3" bestFit="1" customWidth="1"/>
    <col min="2" max="2" width="29.5703125" style="3" bestFit="1" customWidth="1"/>
    <col min="3" max="3" width="27.85546875" style="3" bestFit="1" customWidth="1"/>
    <col min="4" max="4" width="26.85546875" style="3" bestFit="1" customWidth="1"/>
    <col min="5" max="5" width="32" style="3" bestFit="1" customWidth="1"/>
    <col min="6" max="6" width="27.7109375" style="3" bestFit="1" customWidth="1"/>
    <col min="7" max="16384" width="9.140625" style="3"/>
  </cols>
  <sheetData>
    <row r="1" spans="1:6" hidden="1" x14ac:dyDescent="0.25">
      <c r="B1" s="3" t="s">
        <v>7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6" hidden="1" x14ac:dyDescent="0.25">
      <c r="B2" s="3" t="s">
        <v>168</v>
      </c>
      <c r="C2" s="3" t="s">
        <v>169</v>
      </c>
      <c r="D2" s="3" t="s">
        <v>170</v>
      </c>
      <c r="E2" s="3" t="s">
        <v>171</v>
      </c>
      <c r="F2" s="3" t="s">
        <v>172</v>
      </c>
    </row>
    <row r="3" spans="1:6" x14ac:dyDescent="0.25">
      <c r="A3" s="4" t="s">
        <v>98</v>
      </c>
      <c r="B3" s="4" t="s">
        <v>173</v>
      </c>
      <c r="C3" s="4" t="s">
        <v>174</v>
      </c>
      <c r="D3" s="4" t="s">
        <v>175</v>
      </c>
      <c r="E3" s="4" t="s">
        <v>176</v>
      </c>
      <c r="F3" s="4" t="s">
        <v>177</v>
      </c>
    </row>
    <row r="4" spans="1:6" x14ac:dyDescent="0.25">
      <c r="A4" s="10" t="s">
        <v>440</v>
      </c>
      <c r="B4" s="3" t="s">
        <v>372</v>
      </c>
      <c r="C4" s="3">
        <v>0</v>
      </c>
      <c r="D4" s="3">
        <v>0</v>
      </c>
      <c r="E4" s="3" t="s">
        <v>370</v>
      </c>
      <c r="F4" s="3" t="s">
        <v>372</v>
      </c>
    </row>
    <row r="5" spans="1:6" x14ac:dyDescent="0.25">
      <c r="A5" s="10" t="s">
        <v>441</v>
      </c>
      <c r="B5" s="3" t="s">
        <v>372</v>
      </c>
      <c r="C5" s="3">
        <v>0</v>
      </c>
      <c r="D5" s="3">
        <v>0</v>
      </c>
      <c r="E5" s="3" t="s">
        <v>370</v>
      </c>
      <c r="F5" s="3" t="s">
        <v>372</v>
      </c>
    </row>
    <row r="6" spans="1:6" x14ac:dyDescent="0.25">
      <c r="A6" s="3" t="s">
        <v>442</v>
      </c>
      <c r="B6" s="3" t="s">
        <v>372</v>
      </c>
      <c r="C6" s="3">
        <v>0</v>
      </c>
      <c r="D6" s="3">
        <v>0</v>
      </c>
      <c r="E6" s="3" t="s">
        <v>370</v>
      </c>
      <c r="F6" s="3" t="s">
        <v>372</v>
      </c>
    </row>
    <row r="7" spans="1:6" x14ac:dyDescent="0.25">
      <c r="A7" s="3" t="s">
        <v>443</v>
      </c>
      <c r="B7" s="3" t="s">
        <v>372</v>
      </c>
      <c r="C7" s="3">
        <v>0</v>
      </c>
      <c r="D7" s="3">
        <v>0</v>
      </c>
      <c r="E7" s="3" t="s">
        <v>370</v>
      </c>
      <c r="F7" s="3" t="s">
        <v>372</v>
      </c>
    </row>
    <row r="8" spans="1:6" x14ac:dyDescent="0.25">
      <c r="A8" s="3" t="s">
        <v>444</v>
      </c>
      <c r="B8" s="3" t="s">
        <v>372</v>
      </c>
      <c r="C8" s="3">
        <v>0</v>
      </c>
      <c r="D8" s="3">
        <v>0</v>
      </c>
      <c r="E8" s="3" t="s">
        <v>370</v>
      </c>
      <c r="F8" s="3" t="s">
        <v>372</v>
      </c>
    </row>
    <row r="9" spans="1:6" x14ac:dyDescent="0.25">
      <c r="A9" s="3" t="s">
        <v>445</v>
      </c>
      <c r="B9" s="3" t="s">
        <v>372</v>
      </c>
      <c r="C9" s="3">
        <v>0</v>
      </c>
      <c r="D9" s="3">
        <v>0</v>
      </c>
      <c r="E9" s="3" t="s">
        <v>370</v>
      </c>
      <c r="F9" s="3" t="s">
        <v>372</v>
      </c>
    </row>
    <row r="10" spans="1:6" x14ac:dyDescent="0.25">
      <c r="A10" s="3" t="s">
        <v>446</v>
      </c>
      <c r="B10" s="3" t="s">
        <v>372</v>
      </c>
      <c r="C10" s="3">
        <v>0</v>
      </c>
      <c r="D10" s="3">
        <v>0</v>
      </c>
      <c r="E10" s="3" t="s">
        <v>370</v>
      </c>
      <c r="F10" s="3" t="s">
        <v>372</v>
      </c>
    </row>
    <row r="11" spans="1:6" x14ac:dyDescent="0.25">
      <c r="A11" s="3" t="s">
        <v>447</v>
      </c>
      <c r="B11" s="3" t="s">
        <v>372</v>
      </c>
      <c r="C11" s="3">
        <v>0</v>
      </c>
      <c r="D11" s="3">
        <v>0</v>
      </c>
      <c r="E11" s="3" t="s">
        <v>370</v>
      </c>
      <c r="F11" s="3" t="s">
        <v>372</v>
      </c>
    </row>
    <row r="12" spans="1:6" x14ac:dyDescent="0.25">
      <c r="A12" s="3" t="s">
        <v>448</v>
      </c>
      <c r="B12" s="3" t="s">
        <v>372</v>
      </c>
      <c r="C12" s="3">
        <v>0</v>
      </c>
      <c r="D12" s="3">
        <v>0</v>
      </c>
      <c r="E12" s="3" t="s">
        <v>370</v>
      </c>
      <c r="F12" s="3" t="s">
        <v>372</v>
      </c>
    </row>
    <row r="13" spans="1:6" x14ac:dyDescent="0.25">
      <c r="A13" s="3" t="s">
        <v>449</v>
      </c>
      <c r="B13" s="3" t="s">
        <v>372</v>
      </c>
      <c r="C13" s="3">
        <v>0</v>
      </c>
      <c r="D13" s="3">
        <v>0</v>
      </c>
      <c r="E13" s="3" t="s">
        <v>370</v>
      </c>
      <c r="F13" s="3" t="s">
        <v>372</v>
      </c>
    </row>
    <row r="14" spans="1:6" x14ac:dyDescent="0.25">
      <c r="A14" s="3" t="s">
        <v>450</v>
      </c>
      <c r="B14" s="3" t="s">
        <v>372</v>
      </c>
      <c r="C14" s="3">
        <v>0</v>
      </c>
      <c r="D14" s="3">
        <v>0</v>
      </c>
      <c r="E14" s="3" t="s">
        <v>370</v>
      </c>
      <c r="F14" s="3" t="s">
        <v>372</v>
      </c>
    </row>
    <row r="15" spans="1:6" x14ac:dyDescent="0.25">
      <c r="A15" s="10" t="s">
        <v>451</v>
      </c>
      <c r="B15" s="3" t="s">
        <v>372</v>
      </c>
      <c r="C15" s="3">
        <v>0</v>
      </c>
      <c r="D15" s="3">
        <v>0</v>
      </c>
      <c r="E15" s="3" t="s">
        <v>370</v>
      </c>
      <c r="F15" s="3" t="s">
        <v>372</v>
      </c>
    </row>
    <row r="16" spans="1:6" x14ac:dyDescent="0.25">
      <c r="A16" s="3" t="s">
        <v>452</v>
      </c>
      <c r="B16" s="3" t="s">
        <v>372</v>
      </c>
      <c r="C16" s="3">
        <v>0</v>
      </c>
      <c r="D16" s="3">
        <v>0</v>
      </c>
      <c r="E16" s="3" t="s">
        <v>370</v>
      </c>
      <c r="F16" s="3" t="s">
        <v>372</v>
      </c>
    </row>
    <row r="17" spans="1:6" x14ac:dyDescent="0.25">
      <c r="A17" s="3" t="s">
        <v>453</v>
      </c>
      <c r="B17" s="3" t="s">
        <v>372</v>
      </c>
      <c r="C17" s="3">
        <v>0</v>
      </c>
      <c r="D17" s="3">
        <v>0</v>
      </c>
      <c r="E17" s="3" t="s">
        <v>370</v>
      </c>
      <c r="F17" s="3" t="s">
        <v>372</v>
      </c>
    </row>
    <row r="18" spans="1:6" x14ac:dyDescent="0.25">
      <c r="A18" s="3" t="s">
        <v>454</v>
      </c>
      <c r="B18" s="3" t="s">
        <v>372</v>
      </c>
      <c r="C18" s="3">
        <v>0</v>
      </c>
      <c r="D18" s="3">
        <v>0</v>
      </c>
      <c r="E18" s="3" t="s">
        <v>370</v>
      </c>
      <c r="F18" s="3" t="s">
        <v>372</v>
      </c>
    </row>
    <row r="19" spans="1:6" x14ac:dyDescent="0.25">
      <c r="A19" s="3" t="s">
        <v>455</v>
      </c>
      <c r="B19" s="3" t="s">
        <v>372</v>
      </c>
      <c r="C19" s="3">
        <v>0</v>
      </c>
      <c r="D19" s="3">
        <v>0</v>
      </c>
      <c r="E19" s="3" t="s">
        <v>370</v>
      </c>
      <c r="F19" s="3" t="s">
        <v>372</v>
      </c>
    </row>
    <row r="20" spans="1:6" x14ac:dyDescent="0.25">
      <c r="A20" s="3" t="s">
        <v>456</v>
      </c>
      <c r="B20" s="3" t="s">
        <v>372</v>
      </c>
      <c r="C20" s="3">
        <v>0</v>
      </c>
      <c r="D20" s="3">
        <v>0</v>
      </c>
      <c r="E20" s="3" t="s">
        <v>370</v>
      </c>
      <c r="F20" s="3" t="s">
        <v>372</v>
      </c>
    </row>
    <row r="21" spans="1:6" x14ac:dyDescent="0.25">
      <c r="A21" s="3" t="s">
        <v>457</v>
      </c>
      <c r="B21" s="3" t="s">
        <v>372</v>
      </c>
      <c r="C21" s="3">
        <v>0</v>
      </c>
      <c r="D21" s="3">
        <v>0</v>
      </c>
      <c r="E21" s="3" t="s">
        <v>370</v>
      </c>
      <c r="F21" s="3" t="s">
        <v>372</v>
      </c>
    </row>
    <row r="22" spans="1:6" x14ac:dyDescent="0.25">
      <c r="A22" s="3" t="s">
        <v>458</v>
      </c>
      <c r="B22" s="3" t="s">
        <v>372</v>
      </c>
      <c r="C22" s="3">
        <v>0</v>
      </c>
      <c r="D22" s="3">
        <v>0</v>
      </c>
      <c r="E22" s="3" t="s">
        <v>370</v>
      </c>
      <c r="F22" s="3" t="s">
        <v>372</v>
      </c>
    </row>
    <row r="23" spans="1:6" x14ac:dyDescent="0.25">
      <c r="A23" s="10" t="s">
        <v>459</v>
      </c>
      <c r="B23" s="3" t="s">
        <v>372</v>
      </c>
      <c r="C23" s="3">
        <v>0</v>
      </c>
      <c r="D23" s="3">
        <v>0</v>
      </c>
      <c r="E23" s="3" t="s">
        <v>370</v>
      </c>
      <c r="F23" s="3" t="s">
        <v>372</v>
      </c>
    </row>
    <row r="24" spans="1:6" x14ac:dyDescent="0.25">
      <c r="A24" s="3" t="s">
        <v>460</v>
      </c>
      <c r="B24" s="3" t="s">
        <v>372</v>
      </c>
      <c r="C24" s="3">
        <v>0</v>
      </c>
      <c r="D24" s="3">
        <v>0</v>
      </c>
      <c r="E24" s="3" t="s">
        <v>370</v>
      </c>
      <c r="F24" s="3" t="s">
        <v>372</v>
      </c>
    </row>
    <row r="25" spans="1:6" x14ac:dyDescent="0.25">
      <c r="A25" s="3" t="s">
        <v>461</v>
      </c>
      <c r="B25" s="3" t="s">
        <v>372</v>
      </c>
      <c r="C25" s="3">
        <v>0</v>
      </c>
      <c r="D25" s="3">
        <v>0</v>
      </c>
      <c r="E25" s="3" t="s">
        <v>370</v>
      </c>
      <c r="F25" s="3" t="s">
        <v>372</v>
      </c>
    </row>
    <row r="26" spans="1:6" x14ac:dyDescent="0.25">
      <c r="A26" s="3" t="s">
        <v>462</v>
      </c>
      <c r="B26" s="3" t="s">
        <v>372</v>
      </c>
      <c r="C26" s="3">
        <v>0</v>
      </c>
      <c r="D26" s="3">
        <v>0</v>
      </c>
      <c r="E26" s="3" t="s">
        <v>370</v>
      </c>
      <c r="F26" s="3" t="s">
        <v>372</v>
      </c>
    </row>
    <row r="27" spans="1:6" x14ac:dyDescent="0.25">
      <c r="A27" s="10" t="s">
        <v>463</v>
      </c>
      <c r="B27" s="3" t="s">
        <v>372</v>
      </c>
      <c r="C27" s="3">
        <v>0</v>
      </c>
      <c r="D27" s="3">
        <v>0</v>
      </c>
      <c r="E27" s="3" t="s">
        <v>370</v>
      </c>
      <c r="F27" s="3" t="s">
        <v>372</v>
      </c>
    </row>
    <row r="28" spans="1:6" x14ac:dyDescent="0.25">
      <c r="A28" s="3" t="s">
        <v>464</v>
      </c>
      <c r="B28" s="3" t="s">
        <v>372</v>
      </c>
      <c r="C28" s="3">
        <v>0</v>
      </c>
      <c r="D28" s="3">
        <v>0</v>
      </c>
      <c r="E28" s="3" t="s">
        <v>370</v>
      </c>
      <c r="F28" s="3" t="s">
        <v>372</v>
      </c>
    </row>
    <row r="29" spans="1:6" x14ac:dyDescent="0.25">
      <c r="A29" s="3" t="s">
        <v>465</v>
      </c>
      <c r="B29" s="3" t="s">
        <v>372</v>
      </c>
      <c r="C29" s="3">
        <v>0</v>
      </c>
      <c r="D29" s="3">
        <v>0</v>
      </c>
      <c r="E29" s="3" t="s">
        <v>370</v>
      </c>
      <c r="F29" s="3" t="s">
        <v>372</v>
      </c>
    </row>
    <row r="30" spans="1:6" x14ac:dyDescent="0.25">
      <c r="A30" s="3" t="s">
        <v>466</v>
      </c>
      <c r="B30" s="3" t="s">
        <v>372</v>
      </c>
      <c r="C30" s="3">
        <v>0</v>
      </c>
      <c r="D30" s="3">
        <v>0</v>
      </c>
      <c r="E30" s="3" t="s">
        <v>370</v>
      </c>
      <c r="F30" s="3" t="s">
        <v>372</v>
      </c>
    </row>
    <row r="31" spans="1:6" x14ac:dyDescent="0.25">
      <c r="A31" s="3" t="s">
        <v>467</v>
      </c>
      <c r="B31" s="3" t="s">
        <v>372</v>
      </c>
      <c r="C31" s="3">
        <v>0</v>
      </c>
      <c r="D31" s="3">
        <v>0</v>
      </c>
      <c r="E31" s="3" t="s">
        <v>370</v>
      </c>
      <c r="F31" s="3" t="s">
        <v>372</v>
      </c>
    </row>
    <row r="32" spans="1:6" x14ac:dyDescent="0.25">
      <c r="A32" s="3" t="s">
        <v>468</v>
      </c>
      <c r="B32" s="3" t="s">
        <v>372</v>
      </c>
      <c r="C32" s="3">
        <v>0</v>
      </c>
      <c r="D32" s="3">
        <v>0</v>
      </c>
      <c r="E32" s="3" t="s">
        <v>370</v>
      </c>
      <c r="F32" s="3" t="s">
        <v>372</v>
      </c>
    </row>
    <row r="33" spans="1:6" x14ac:dyDescent="0.25">
      <c r="A33" s="3" t="s">
        <v>469</v>
      </c>
      <c r="B33" s="3" t="s">
        <v>372</v>
      </c>
      <c r="C33" s="3">
        <v>0</v>
      </c>
      <c r="D33" s="3">
        <v>0</v>
      </c>
      <c r="E33" s="3" t="s">
        <v>370</v>
      </c>
      <c r="F33" s="3" t="s">
        <v>372</v>
      </c>
    </row>
    <row r="34" spans="1:6" x14ac:dyDescent="0.25">
      <c r="A34" s="3" t="s">
        <v>470</v>
      </c>
      <c r="B34" s="3" t="s">
        <v>372</v>
      </c>
      <c r="C34" s="3">
        <v>0</v>
      </c>
      <c r="D34" s="3">
        <v>0</v>
      </c>
      <c r="E34" s="3" t="s">
        <v>370</v>
      </c>
      <c r="F34" s="3" t="s">
        <v>372</v>
      </c>
    </row>
    <row r="35" spans="1:6" x14ac:dyDescent="0.25">
      <c r="A35" s="3" t="s">
        <v>471</v>
      </c>
      <c r="B35" s="3" t="s">
        <v>372</v>
      </c>
      <c r="C35" s="3">
        <v>0</v>
      </c>
      <c r="D35" s="3">
        <v>0</v>
      </c>
      <c r="E35" s="3" t="s">
        <v>370</v>
      </c>
      <c r="F35" s="3" t="s">
        <v>372</v>
      </c>
    </row>
    <row r="36" spans="1:6" x14ac:dyDescent="0.25">
      <c r="A36" s="3" t="s">
        <v>472</v>
      </c>
      <c r="B36" s="3" t="s">
        <v>372</v>
      </c>
      <c r="C36" s="3">
        <v>0</v>
      </c>
      <c r="D36" s="3">
        <v>0</v>
      </c>
      <c r="E36" s="3" t="s">
        <v>370</v>
      </c>
      <c r="F36" s="3" t="s">
        <v>372</v>
      </c>
    </row>
    <row r="37" spans="1:6" x14ac:dyDescent="0.25">
      <c r="A37" s="3" t="s">
        <v>473</v>
      </c>
      <c r="B37" s="3" t="s">
        <v>372</v>
      </c>
      <c r="C37" s="3">
        <v>0</v>
      </c>
      <c r="D37" s="3">
        <v>0</v>
      </c>
      <c r="E37" s="3" t="s">
        <v>370</v>
      </c>
      <c r="F37" s="3" t="s">
        <v>372</v>
      </c>
    </row>
    <row r="38" spans="1:6" x14ac:dyDescent="0.25">
      <c r="A38" s="3" t="s">
        <v>474</v>
      </c>
      <c r="B38" s="3" t="s">
        <v>372</v>
      </c>
      <c r="C38" s="3">
        <v>0</v>
      </c>
      <c r="D38" s="3">
        <v>0</v>
      </c>
      <c r="E38" s="3" t="s">
        <v>370</v>
      </c>
      <c r="F38" s="3" t="s">
        <v>372</v>
      </c>
    </row>
    <row r="39" spans="1:6" x14ac:dyDescent="0.25">
      <c r="A39" s="3" t="s">
        <v>475</v>
      </c>
      <c r="B39" s="3" t="s">
        <v>372</v>
      </c>
      <c r="C39" s="3">
        <v>0</v>
      </c>
      <c r="D39" s="3">
        <v>0</v>
      </c>
      <c r="E39" s="3" t="s">
        <v>370</v>
      </c>
      <c r="F39" s="3" t="s">
        <v>372</v>
      </c>
    </row>
    <row r="40" spans="1:6" x14ac:dyDescent="0.25">
      <c r="A40" s="3" t="s">
        <v>476</v>
      </c>
      <c r="B40" s="3" t="s">
        <v>372</v>
      </c>
      <c r="C40" s="3">
        <v>0</v>
      </c>
      <c r="D40" s="3">
        <v>0</v>
      </c>
      <c r="E40" s="3" t="s">
        <v>370</v>
      </c>
      <c r="F40" s="3" t="s">
        <v>372</v>
      </c>
    </row>
    <row r="41" spans="1:6" x14ac:dyDescent="0.25">
      <c r="A41" s="3" t="s">
        <v>477</v>
      </c>
      <c r="B41" s="3" t="s">
        <v>372</v>
      </c>
      <c r="C41" s="3">
        <v>0</v>
      </c>
      <c r="D41" s="3">
        <v>0</v>
      </c>
      <c r="E41" s="3" t="s">
        <v>370</v>
      </c>
      <c r="F41" s="3" t="s">
        <v>372</v>
      </c>
    </row>
    <row r="42" spans="1:6" x14ac:dyDescent="0.25">
      <c r="A42" s="3" t="s">
        <v>478</v>
      </c>
      <c r="B42" s="3" t="s">
        <v>372</v>
      </c>
      <c r="C42" s="3">
        <v>0</v>
      </c>
      <c r="D42" s="3">
        <v>0</v>
      </c>
      <c r="E42" s="3" t="s">
        <v>370</v>
      </c>
      <c r="F42" s="3" t="s">
        <v>372</v>
      </c>
    </row>
    <row r="43" spans="1:6" x14ac:dyDescent="0.25">
      <c r="A43" s="3" t="s">
        <v>479</v>
      </c>
      <c r="B43" s="3" t="s">
        <v>372</v>
      </c>
      <c r="C43" s="3">
        <v>0</v>
      </c>
      <c r="D43" s="3">
        <v>0</v>
      </c>
      <c r="E43" s="3" t="s">
        <v>370</v>
      </c>
      <c r="F43" s="3" t="s">
        <v>372</v>
      </c>
    </row>
    <row r="44" spans="1:6" x14ac:dyDescent="0.25">
      <c r="A44" s="3" t="s">
        <v>480</v>
      </c>
      <c r="B44" s="3" t="s">
        <v>372</v>
      </c>
      <c r="C44" s="3">
        <v>0</v>
      </c>
      <c r="D44" s="3">
        <v>0</v>
      </c>
      <c r="E44" s="3" t="s">
        <v>370</v>
      </c>
      <c r="F44" s="3" t="s">
        <v>372</v>
      </c>
    </row>
    <row r="45" spans="1:6" x14ac:dyDescent="0.25">
      <c r="A45" s="2" t="s">
        <v>486</v>
      </c>
      <c r="B45" s="3" t="s">
        <v>372</v>
      </c>
      <c r="C45" s="3">
        <v>0</v>
      </c>
      <c r="D45" s="3">
        <v>0</v>
      </c>
      <c r="E45" s="3" t="s">
        <v>370</v>
      </c>
      <c r="F45" s="3" t="s">
        <v>372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5"/>
  <sheetViews>
    <sheetView topLeftCell="A4" zoomScaleNormal="100" workbookViewId="0">
      <selection activeCell="A45" sqref="A45"/>
    </sheetView>
  </sheetViews>
  <sheetFormatPr baseColWidth="10" defaultColWidth="9.140625" defaultRowHeight="15" x14ac:dyDescent="0.25"/>
  <cols>
    <col min="1" max="1" width="11.5703125" style="3" bestFit="1" customWidth="1"/>
    <col min="2" max="2" width="43.42578125" style="3" bestFit="1" customWidth="1"/>
    <col min="3" max="3" width="41.7109375" style="3" bestFit="1" customWidth="1"/>
    <col min="4" max="4" width="40.7109375" style="3" bestFit="1" customWidth="1"/>
    <col min="5" max="5" width="46" style="3" bestFit="1" customWidth="1"/>
    <col min="6" max="6" width="41.7109375" style="3" bestFit="1" customWidth="1"/>
    <col min="7" max="16384" width="9.140625" style="3"/>
  </cols>
  <sheetData>
    <row r="1" spans="1:6" hidden="1" x14ac:dyDescent="0.25">
      <c r="B1" s="3" t="s">
        <v>7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6" hidden="1" x14ac:dyDescent="0.25">
      <c r="B2" s="3" t="s">
        <v>188</v>
      </c>
      <c r="C2" s="3" t="s">
        <v>189</v>
      </c>
      <c r="D2" s="3" t="s">
        <v>190</v>
      </c>
      <c r="E2" s="3" t="s">
        <v>191</v>
      </c>
      <c r="F2" s="3" t="s">
        <v>192</v>
      </c>
    </row>
    <row r="3" spans="1:6" x14ac:dyDescent="0.25">
      <c r="A3" s="4" t="s">
        <v>98</v>
      </c>
      <c r="B3" s="4" t="s">
        <v>193</v>
      </c>
      <c r="C3" s="4" t="s">
        <v>194</v>
      </c>
      <c r="D3" s="4" t="s">
        <v>195</v>
      </c>
      <c r="E3" s="4" t="s">
        <v>196</v>
      </c>
      <c r="F3" s="4" t="s">
        <v>197</v>
      </c>
    </row>
    <row r="4" spans="1:6" x14ac:dyDescent="0.25">
      <c r="A4" s="10" t="s">
        <v>440</v>
      </c>
      <c r="B4" s="3" t="s">
        <v>372</v>
      </c>
      <c r="C4" s="3">
        <v>0</v>
      </c>
      <c r="D4" s="3">
        <v>0</v>
      </c>
      <c r="E4" s="3" t="s">
        <v>370</v>
      </c>
      <c r="F4" s="3" t="s">
        <v>372</v>
      </c>
    </row>
    <row r="5" spans="1:6" x14ac:dyDescent="0.25">
      <c r="A5" s="10" t="s">
        <v>441</v>
      </c>
      <c r="B5" s="3" t="s">
        <v>372</v>
      </c>
      <c r="C5" s="3">
        <v>0</v>
      </c>
      <c r="D5" s="3">
        <v>0</v>
      </c>
      <c r="E5" s="3" t="s">
        <v>370</v>
      </c>
      <c r="F5" s="3" t="s">
        <v>372</v>
      </c>
    </row>
    <row r="6" spans="1:6" x14ac:dyDescent="0.25">
      <c r="A6" s="3" t="s">
        <v>442</v>
      </c>
      <c r="B6" s="3" t="s">
        <v>372</v>
      </c>
      <c r="C6" s="3">
        <v>0</v>
      </c>
      <c r="D6" s="3">
        <v>0</v>
      </c>
      <c r="E6" s="3" t="s">
        <v>370</v>
      </c>
      <c r="F6" s="3" t="s">
        <v>372</v>
      </c>
    </row>
    <row r="7" spans="1:6" x14ac:dyDescent="0.25">
      <c r="A7" s="3" t="s">
        <v>443</v>
      </c>
      <c r="B7" s="3" t="s">
        <v>372</v>
      </c>
      <c r="C7" s="3">
        <v>0</v>
      </c>
      <c r="D7" s="3">
        <v>0</v>
      </c>
      <c r="E7" s="3" t="s">
        <v>370</v>
      </c>
      <c r="F7" s="3" t="s">
        <v>372</v>
      </c>
    </row>
    <row r="8" spans="1:6" x14ac:dyDescent="0.25">
      <c r="A8" s="3" t="s">
        <v>444</v>
      </c>
      <c r="B8" s="3" t="s">
        <v>372</v>
      </c>
      <c r="C8" s="3">
        <v>0</v>
      </c>
      <c r="D8" s="3">
        <v>0</v>
      </c>
      <c r="E8" s="3" t="s">
        <v>370</v>
      </c>
      <c r="F8" s="3" t="s">
        <v>372</v>
      </c>
    </row>
    <row r="9" spans="1:6" x14ac:dyDescent="0.25">
      <c r="A9" s="3" t="s">
        <v>445</v>
      </c>
      <c r="B9" s="3" t="s">
        <v>372</v>
      </c>
      <c r="C9" s="3">
        <v>0</v>
      </c>
      <c r="D9" s="3">
        <v>0</v>
      </c>
      <c r="E9" s="3" t="s">
        <v>370</v>
      </c>
      <c r="F9" s="3" t="s">
        <v>372</v>
      </c>
    </row>
    <row r="10" spans="1:6" x14ac:dyDescent="0.25">
      <c r="A10" s="3" t="s">
        <v>446</v>
      </c>
      <c r="B10" s="3" t="s">
        <v>372</v>
      </c>
      <c r="C10" s="3">
        <v>0</v>
      </c>
      <c r="D10" s="3">
        <v>0</v>
      </c>
      <c r="E10" s="3" t="s">
        <v>370</v>
      </c>
      <c r="F10" s="3" t="s">
        <v>372</v>
      </c>
    </row>
    <row r="11" spans="1:6" x14ac:dyDescent="0.25">
      <c r="A11" s="3" t="s">
        <v>447</v>
      </c>
      <c r="B11" s="3" t="s">
        <v>372</v>
      </c>
      <c r="C11" s="3">
        <v>0</v>
      </c>
      <c r="D11" s="3">
        <v>0</v>
      </c>
      <c r="E11" s="3" t="s">
        <v>370</v>
      </c>
      <c r="F11" s="3" t="s">
        <v>372</v>
      </c>
    </row>
    <row r="12" spans="1:6" x14ac:dyDescent="0.25">
      <c r="A12" s="3" t="s">
        <v>448</v>
      </c>
      <c r="B12" s="3" t="s">
        <v>372</v>
      </c>
      <c r="C12" s="3">
        <v>0</v>
      </c>
      <c r="D12" s="3">
        <v>0</v>
      </c>
      <c r="E12" s="3" t="s">
        <v>370</v>
      </c>
      <c r="F12" s="3" t="s">
        <v>372</v>
      </c>
    </row>
    <row r="13" spans="1:6" x14ac:dyDescent="0.25">
      <c r="A13" s="3" t="s">
        <v>449</v>
      </c>
      <c r="B13" s="3" t="s">
        <v>372</v>
      </c>
      <c r="C13" s="3">
        <v>0</v>
      </c>
      <c r="D13" s="3">
        <v>0</v>
      </c>
      <c r="E13" s="3" t="s">
        <v>370</v>
      </c>
      <c r="F13" s="3" t="s">
        <v>372</v>
      </c>
    </row>
    <row r="14" spans="1:6" x14ac:dyDescent="0.25">
      <c r="A14" s="3" t="s">
        <v>450</v>
      </c>
      <c r="B14" s="3" t="s">
        <v>372</v>
      </c>
      <c r="C14" s="3">
        <v>0</v>
      </c>
      <c r="D14" s="3">
        <v>0</v>
      </c>
      <c r="E14" s="3" t="s">
        <v>370</v>
      </c>
      <c r="F14" s="3" t="s">
        <v>372</v>
      </c>
    </row>
    <row r="15" spans="1:6" x14ac:dyDescent="0.25">
      <c r="A15" s="10" t="s">
        <v>451</v>
      </c>
      <c r="B15" s="3" t="s">
        <v>372</v>
      </c>
      <c r="C15" s="3">
        <v>0</v>
      </c>
      <c r="D15" s="3">
        <v>0</v>
      </c>
      <c r="E15" s="3" t="s">
        <v>370</v>
      </c>
      <c r="F15" s="3" t="s">
        <v>372</v>
      </c>
    </row>
    <row r="16" spans="1:6" x14ac:dyDescent="0.25">
      <c r="A16" s="3" t="s">
        <v>452</v>
      </c>
      <c r="B16" s="3" t="s">
        <v>372</v>
      </c>
      <c r="C16" s="3">
        <v>0</v>
      </c>
      <c r="D16" s="3">
        <v>0</v>
      </c>
      <c r="E16" s="3" t="s">
        <v>370</v>
      </c>
      <c r="F16" s="3" t="s">
        <v>372</v>
      </c>
    </row>
    <row r="17" spans="1:6" x14ac:dyDescent="0.25">
      <c r="A17" s="3" t="s">
        <v>453</v>
      </c>
      <c r="B17" s="3" t="s">
        <v>372</v>
      </c>
      <c r="C17" s="3">
        <v>0</v>
      </c>
      <c r="D17" s="3">
        <v>0</v>
      </c>
      <c r="E17" s="3" t="s">
        <v>370</v>
      </c>
      <c r="F17" s="3" t="s">
        <v>372</v>
      </c>
    </row>
    <row r="18" spans="1:6" x14ac:dyDescent="0.25">
      <c r="A18" s="3" t="s">
        <v>454</v>
      </c>
      <c r="B18" s="3" t="s">
        <v>372</v>
      </c>
      <c r="C18" s="3">
        <v>0</v>
      </c>
      <c r="D18" s="3">
        <v>0</v>
      </c>
      <c r="E18" s="3" t="s">
        <v>370</v>
      </c>
      <c r="F18" s="3" t="s">
        <v>372</v>
      </c>
    </row>
    <row r="19" spans="1:6" x14ac:dyDescent="0.25">
      <c r="A19" s="3" t="s">
        <v>455</v>
      </c>
      <c r="B19" s="3" t="s">
        <v>372</v>
      </c>
      <c r="C19" s="3">
        <v>0</v>
      </c>
      <c r="D19" s="3">
        <v>0</v>
      </c>
      <c r="E19" s="3" t="s">
        <v>370</v>
      </c>
      <c r="F19" s="3" t="s">
        <v>372</v>
      </c>
    </row>
    <row r="20" spans="1:6" x14ac:dyDescent="0.25">
      <c r="A20" s="3" t="s">
        <v>456</v>
      </c>
      <c r="B20" s="3" t="s">
        <v>372</v>
      </c>
      <c r="C20" s="3">
        <v>0</v>
      </c>
      <c r="D20" s="3">
        <v>0</v>
      </c>
      <c r="E20" s="3" t="s">
        <v>370</v>
      </c>
      <c r="F20" s="3" t="s">
        <v>372</v>
      </c>
    </row>
    <row r="21" spans="1:6" x14ac:dyDescent="0.25">
      <c r="A21" s="3" t="s">
        <v>457</v>
      </c>
      <c r="B21" s="3" t="s">
        <v>372</v>
      </c>
      <c r="C21" s="3">
        <v>0</v>
      </c>
      <c r="D21" s="3">
        <v>0</v>
      </c>
      <c r="E21" s="3" t="s">
        <v>370</v>
      </c>
      <c r="F21" s="3" t="s">
        <v>372</v>
      </c>
    </row>
    <row r="22" spans="1:6" x14ac:dyDescent="0.25">
      <c r="A22" s="3" t="s">
        <v>458</v>
      </c>
      <c r="B22" s="3" t="s">
        <v>372</v>
      </c>
      <c r="C22" s="3">
        <v>0</v>
      </c>
      <c r="D22" s="3">
        <v>0</v>
      </c>
      <c r="E22" s="3" t="s">
        <v>370</v>
      </c>
      <c r="F22" s="3" t="s">
        <v>372</v>
      </c>
    </row>
    <row r="23" spans="1:6" x14ac:dyDescent="0.25">
      <c r="A23" s="10" t="s">
        <v>459</v>
      </c>
      <c r="B23" s="3" t="s">
        <v>372</v>
      </c>
      <c r="C23" s="3">
        <v>0</v>
      </c>
      <c r="D23" s="3">
        <v>0</v>
      </c>
      <c r="E23" s="3" t="s">
        <v>370</v>
      </c>
      <c r="F23" s="3" t="s">
        <v>372</v>
      </c>
    </row>
    <row r="24" spans="1:6" x14ac:dyDescent="0.25">
      <c r="A24" s="3" t="s">
        <v>460</v>
      </c>
      <c r="B24" s="3" t="s">
        <v>372</v>
      </c>
      <c r="C24" s="3">
        <v>0</v>
      </c>
      <c r="D24" s="3">
        <v>0</v>
      </c>
      <c r="E24" s="3" t="s">
        <v>370</v>
      </c>
      <c r="F24" s="3" t="s">
        <v>372</v>
      </c>
    </row>
    <row r="25" spans="1:6" x14ac:dyDescent="0.25">
      <c r="A25" s="3" t="s">
        <v>461</v>
      </c>
      <c r="B25" s="3" t="s">
        <v>372</v>
      </c>
      <c r="C25" s="3">
        <v>0</v>
      </c>
      <c r="D25" s="3">
        <v>0</v>
      </c>
      <c r="E25" s="3" t="s">
        <v>370</v>
      </c>
      <c r="F25" s="3" t="s">
        <v>372</v>
      </c>
    </row>
    <row r="26" spans="1:6" x14ac:dyDescent="0.25">
      <c r="A26" s="3" t="s">
        <v>462</v>
      </c>
      <c r="B26" s="3" t="s">
        <v>372</v>
      </c>
      <c r="C26" s="3">
        <v>0</v>
      </c>
      <c r="D26" s="3">
        <v>0</v>
      </c>
      <c r="E26" s="3" t="s">
        <v>370</v>
      </c>
      <c r="F26" s="3" t="s">
        <v>372</v>
      </c>
    </row>
    <row r="27" spans="1:6" x14ac:dyDescent="0.25">
      <c r="A27" s="10" t="s">
        <v>463</v>
      </c>
      <c r="B27" s="3" t="s">
        <v>372</v>
      </c>
      <c r="C27" s="3">
        <v>0</v>
      </c>
      <c r="D27" s="3">
        <v>0</v>
      </c>
      <c r="E27" s="3" t="s">
        <v>370</v>
      </c>
      <c r="F27" s="3" t="s">
        <v>372</v>
      </c>
    </row>
    <row r="28" spans="1:6" x14ac:dyDescent="0.25">
      <c r="A28" s="3" t="s">
        <v>464</v>
      </c>
      <c r="B28" s="3" t="s">
        <v>372</v>
      </c>
      <c r="C28" s="3">
        <v>0</v>
      </c>
      <c r="D28" s="3">
        <v>0</v>
      </c>
      <c r="E28" s="3" t="s">
        <v>370</v>
      </c>
      <c r="F28" s="3" t="s">
        <v>372</v>
      </c>
    </row>
    <row r="29" spans="1:6" x14ac:dyDescent="0.25">
      <c r="A29" s="3" t="s">
        <v>465</v>
      </c>
      <c r="B29" s="3" t="s">
        <v>372</v>
      </c>
      <c r="C29" s="3">
        <v>0</v>
      </c>
      <c r="D29" s="3">
        <v>0</v>
      </c>
      <c r="E29" s="3" t="s">
        <v>370</v>
      </c>
      <c r="F29" s="3" t="s">
        <v>372</v>
      </c>
    </row>
    <row r="30" spans="1:6" x14ac:dyDescent="0.25">
      <c r="A30" s="3" t="s">
        <v>466</v>
      </c>
      <c r="B30" s="3" t="s">
        <v>372</v>
      </c>
      <c r="C30" s="3">
        <v>0</v>
      </c>
      <c r="D30" s="3">
        <v>0</v>
      </c>
      <c r="E30" s="3" t="s">
        <v>370</v>
      </c>
      <c r="F30" s="3" t="s">
        <v>372</v>
      </c>
    </row>
    <row r="31" spans="1:6" x14ac:dyDescent="0.25">
      <c r="A31" s="3" t="s">
        <v>467</v>
      </c>
      <c r="B31" s="3" t="s">
        <v>372</v>
      </c>
      <c r="C31" s="3">
        <v>0</v>
      </c>
      <c r="D31" s="3">
        <v>0</v>
      </c>
      <c r="E31" s="3" t="s">
        <v>370</v>
      </c>
      <c r="F31" s="3" t="s">
        <v>372</v>
      </c>
    </row>
    <row r="32" spans="1:6" x14ac:dyDescent="0.25">
      <c r="A32" s="3" t="s">
        <v>468</v>
      </c>
      <c r="B32" s="3" t="s">
        <v>372</v>
      </c>
      <c r="C32" s="3">
        <v>0</v>
      </c>
      <c r="D32" s="3">
        <v>0</v>
      </c>
      <c r="E32" s="3" t="s">
        <v>370</v>
      </c>
      <c r="F32" s="3" t="s">
        <v>372</v>
      </c>
    </row>
    <row r="33" spans="1:6" x14ac:dyDescent="0.25">
      <c r="A33" s="3" t="s">
        <v>469</v>
      </c>
      <c r="B33" s="3" t="s">
        <v>372</v>
      </c>
      <c r="C33" s="3">
        <v>0</v>
      </c>
      <c r="D33" s="3">
        <v>0</v>
      </c>
      <c r="E33" s="3" t="s">
        <v>370</v>
      </c>
      <c r="F33" s="3" t="s">
        <v>372</v>
      </c>
    </row>
    <row r="34" spans="1:6" x14ac:dyDescent="0.25">
      <c r="A34" s="3" t="s">
        <v>470</v>
      </c>
      <c r="B34" s="3" t="s">
        <v>372</v>
      </c>
      <c r="C34" s="3">
        <v>0</v>
      </c>
      <c r="D34" s="3">
        <v>0</v>
      </c>
      <c r="E34" s="3" t="s">
        <v>370</v>
      </c>
      <c r="F34" s="3" t="s">
        <v>372</v>
      </c>
    </row>
    <row r="35" spans="1:6" x14ac:dyDescent="0.25">
      <c r="A35" s="3" t="s">
        <v>471</v>
      </c>
      <c r="B35" s="3" t="s">
        <v>372</v>
      </c>
      <c r="C35" s="3">
        <v>0</v>
      </c>
      <c r="D35" s="3">
        <v>0</v>
      </c>
      <c r="E35" s="3" t="s">
        <v>370</v>
      </c>
      <c r="F35" s="3" t="s">
        <v>372</v>
      </c>
    </row>
    <row r="36" spans="1:6" x14ac:dyDescent="0.25">
      <c r="A36" s="3" t="s">
        <v>472</v>
      </c>
      <c r="B36" s="3" t="s">
        <v>372</v>
      </c>
      <c r="C36" s="3">
        <v>0</v>
      </c>
      <c r="D36" s="3">
        <v>0</v>
      </c>
      <c r="E36" s="3" t="s">
        <v>370</v>
      </c>
      <c r="F36" s="3" t="s">
        <v>372</v>
      </c>
    </row>
    <row r="37" spans="1:6" x14ac:dyDescent="0.25">
      <c r="A37" s="3" t="s">
        <v>473</v>
      </c>
      <c r="B37" s="3" t="s">
        <v>372</v>
      </c>
      <c r="C37" s="3">
        <v>0</v>
      </c>
      <c r="D37" s="3">
        <v>0</v>
      </c>
      <c r="E37" s="3" t="s">
        <v>370</v>
      </c>
      <c r="F37" s="3" t="s">
        <v>372</v>
      </c>
    </row>
    <row r="38" spans="1:6" x14ac:dyDescent="0.25">
      <c r="A38" s="3" t="s">
        <v>474</v>
      </c>
      <c r="B38" s="3" t="s">
        <v>372</v>
      </c>
      <c r="C38" s="3">
        <v>0</v>
      </c>
      <c r="D38" s="3">
        <v>0</v>
      </c>
      <c r="E38" s="3" t="s">
        <v>370</v>
      </c>
      <c r="F38" s="3" t="s">
        <v>372</v>
      </c>
    </row>
    <row r="39" spans="1:6" x14ac:dyDescent="0.25">
      <c r="A39" s="3" t="s">
        <v>475</v>
      </c>
      <c r="B39" s="3" t="s">
        <v>372</v>
      </c>
      <c r="C39" s="3">
        <v>0</v>
      </c>
      <c r="D39" s="3">
        <v>0</v>
      </c>
      <c r="E39" s="3" t="s">
        <v>370</v>
      </c>
      <c r="F39" s="3" t="s">
        <v>372</v>
      </c>
    </row>
    <row r="40" spans="1:6" x14ac:dyDescent="0.25">
      <c r="A40" s="3" t="s">
        <v>476</v>
      </c>
      <c r="B40" s="3" t="s">
        <v>372</v>
      </c>
      <c r="C40" s="3">
        <v>0</v>
      </c>
      <c r="D40" s="3">
        <v>0</v>
      </c>
      <c r="E40" s="3" t="s">
        <v>370</v>
      </c>
      <c r="F40" s="3" t="s">
        <v>372</v>
      </c>
    </row>
    <row r="41" spans="1:6" x14ac:dyDescent="0.25">
      <c r="A41" s="3" t="s">
        <v>477</v>
      </c>
      <c r="B41" s="3" t="s">
        <v>372</v>
      </c>
      <c r="C41" s="3">
        <v>0</v>
      </c>
      <c r="D41" s="3">
        <v>0</v>
      </c>
      <c r="E41" s="3" t="s">
        <v>370</v>
      </c>
      <c r="F41" s="3" t="s">
        <v>372</v>
      </c>
    </row>
    <row r="42" spans="1:6" x14ac:dyDescent="0.25">
      <c r="A42" s="3" t="s">
        <v>478</v>
      </c>
      <c r="B42" s="3" t="s">
        <v>372</v>
      </c>
      <c r="C42" s="3">
        <v>0</v>
      </c>
      <c r="D42" s="3">
        <v>0</v>
      </c>
      <c r="E42" s="3" t="s">
        <v>370</v>
      </c>
      <c r="F42" s="3" t="s">
        <v>372</v>
      </c>
    </row>
    <row r="43" spans="1:6" x14ac:dyDescent="0.25">
      <c r="A43" s="3" t="s">
        <v>479</v>
      </c>
      <c r="B43" s="3" t="s">
        <v>372</v>
      </c>
      <c r="C43" s="3">
        <v>0</v>
      </c>
      <c r="D43" s="3">
        <v>0</v>
      </c>
      <c r="E43" s="3" t="s">
        <v>370</v>
      </c>
      <c r="F43" s="3" t="s">
        <v>372</v>
      </c>
    </row>
    <row r="44" spans="1:6" x14ac:dyDescent="0.25">
      <c r="A44" s="3" t="s">
        <v>480</v>
      </c>
      <c r="B44" s="3" t="s">
        <v>372</v>
      </c>
      <c r="C44" s="3">
        <v>0</v>
      </c>
      <c r="D44" s="3">
        <v>0</v>
      </c>
      <c r="E44" s="3" t="s">
        <v>370</v>
      </c>
      <c r="F44" s="3" t="s">
        <v>372</v>
      </c>
    </row>
    <row r="45" spans="1:6" x14ac:dyDescent="0.25">
      <c r="A45" s="2" t="s">
        <v>486</v>
      </c>
      <c r="B45" s="3" t="s">
        <v>372</v>
      </c>
      <c r="C45" s="3">
        <v>0</v>
      </c>
      <c r="D45" s="3">
        <v>0</v>
      </c>
      <c r="E45" s="3" t="s">
        <v>370</v>
      </c>
      <c r="F45" s="3" t="s">
        <v>372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45"/>
  <sheetViews>
    <sheetView topLeftCell="A3" zoomScaleNormal="100" workbookViewId="0">
      <selection activeCell="D6" sqref="D6:D29"/>
    </sheetView>
  </sheetViews>
  <sheetFormatPr baseColWidth="10" defaultColWidth="9.140625" defaultRowHeight="15" x14ac:dyDescent="0.25"/>
  <cols>
    <col min="1" max="1" width="11.5703125" style="3" bestFit="1" customWidth="1"/>
    <col min="2" max="2" width="49.28515625" style="3" bestFit="1" customWidth="1"/>
    <col min="3" max="3" width="47.5703125" style="3" bestFit="1" customWidth="1"/>
    <col min="4" max="4" width="46.5703125" style="3" bestFit="1" customWidth="1"/>
    <col min="5" max="5" width="51.85546875" style="3" bestFit="1" customWidth="1"/>
    <col min="6" max="6" width="47.5703125" style="3" bestFit="1" customWidth="1"/>
    <col min="7" max="8" width="9.140625" style="3"/>
    <col min="9" max="9" width="10.5703125" style="3" bestFit="1" customWidth="1"/>
    <col min="10" max="10" width="13.7109375" style="3" bestFit="1" customWidth="1"/>
    <col min="11" max="11" width="10.5703125" style="3" bestFit="1" customWidth="1"/>
    <col min="12" max="12" width="9.5703125" style="3" bestFit="1" customWidth="1"/>
    <col min="13" max="16384" width="9.140625" style="3"/>
  </cols>
  <sheetData>
    <row r="1" spans="1:13" hidden="1" x14ac:dyDescent="0.25">
      <c r="B1" s="3" t="s">
        <v>7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13" hidden="1" x14ac:dyDescent="0.25">
      <c r="B2" s="3" t="s">
        <v>198</v>
      </c>
      <c r="C2" s="3" t="s">
        <v>199</v>
      </c>
      <c r="D2" s="3" t="s">
        <v>200</v>
      </c>
      <c r="E2" s="3" t="s">
        <v>201</v>
      </c>
      <c r="F2" s="3" t="s">
        <v>202</v>
      </c>
    </row>
    <row r="3" spans="1:13" x14ac:dyDescent="0.25">
      <c r="A3" s="4" t="s">
        <v>98</v>
      </c>
      <c r="B3" s="4" t="s">
        <v>203</v>
      </c>
      <c r="C3" s="4" t="s">
        <v>204</v>
      </c>
      <c r="D3" s="4" t="s">
        <v>205</v>
      </c>
      <c r="E3" s="4" t="s">
        <v>206</v>
      </c>
      <c r="F3" s="4" t="s">
        <v>207</v>
      </c>
      <c r="I3" s="3" t="s">
        <v>487</v>
      </c>
      <c r="J3" s="3" t="s">
        <v>380</v>
      </c>
      <c r="K3" s="3" t="s">
        <v>488</v>
      </c>
      <c r="L3" s="3" t="s">
        <v>489</v>
      </c>
      <c r="M3" s="3" t="s">
        <v>495</v>
      </c>
    </row>
    <row r="4" spans="1:13" x14ac:dyDescent="0.25">
      <c r="A4" s="10" t="s">
        <v>440</v>
      </c>
      <c r="B4" s="3" t="s">
        <v>386</v>
      </c>
      <c r="C4" s="3">
        <v>0</v>
      </c>
      <c r="D4" s="3">
        <v>0</v>
      </c>
      <c r="E4" s="3" t="s">
        <v>370</v>
      </c>
      <c r="F4" s="3" t="s">
        <v>386</v>
      </c>
    </row>
    <row r="5" spans="1:13" x14ac:dyDescent="0.25">
      <c r="A5" s="10" t="s">
        <v>441</v>
      </c>
      <c r="B5" s="3" t="s">
        <v>386</v>
      </c>
      <c r="C5" s="3">
        <v>0</v>
      </c>
      <c r="D5" s="3">
        <v>0</v>
      </c>
      <c r="E5" s="3" t="s">
        <v>370</v>
      </c>
      <c r="F5" s="3" t="s">
        <v>386</v>
      </c>
    </row>
    <row r="6" spans="1:13" x14ac:dyDescent="0.25">
      <c r="A6" s="3" t="s">
        <v>442</v>
      </c>
      <c r="B6" s="3" t="s">
        <v>387</v>
      </c>
      <c r="C6" s="3">
        <v>12042.333333333334</v>
      </c>
      <c r="D6" s="3">
        <v>12042.333333333334</v>
      </c>
      <c r="E6" s="3" t="s">
        <v>370</v>
      </c>
      <c r="F6" s="3" t="s">
        <v>381</v>
      </c>
      <c r="H6" s="3" t="s">
        <v>214</v>
      </c>
      <c r="I6" s="14">
        <v>16194.9</v>
      </c>
      <c r="J6" s="14">
        <v>1868.6</v>
      </c>
      <c r="K6" s="14">
        <f t="shared" ref="K6:K29" si="0">I6+J6</f>
        <v>18063.5</v>
      </c>
      <c r="L6" s="14">
        <f t="shared" ref="L6:L29" si="1">+K6/15</f>
        <v>1204.2333333333333</v>
      </c>
      <c r="M6" s="3">
        <f t="shared" ref="M6:M29" si="2">+L6*10</f>
        <v>12042.333333333334</v>
      </c>
    </row>
    <row r="7" spans="1:13" x14ac:dyDescent="0.25">
      <c r="A7" s="3" t="s">
        <v>443</v>
      </c>
      <c r="B7" s="3" t="s">
        <v>387</v>
      </c>
      <c r="C7" s="3">
        <v>15029.706666666665</v>
      </c>
      <c r="D7" s="3">
        <v>15029.706666666665</v>
      </c>
      <c r="E7" s="3" t="s">
        <v>370</v>
      </c>
      <c r="F7" s="3" t="s">
        <v>381</v>
      </c>
      <c r="H7" s="3" t="s">
        <v>215</v>
      </c>
      <c r="I7" s="14">
        <v>19971.3</v>
      </c>
      <c r="J7" s="14">
        <v>2573.2600000000002</v>
      </c>
      <c r="K7" s="14">
        <f t="shared" si="0"/>
        <v>22544.559999999998</v>
      </c>
      <c r="L7" s="14">
        <f t="shared" si="1"/>
        <v>1502.9706666666666</v>
      </c>
      <c r="M7" s="3">
        <f t="shared" si="2"/>
        <v>15029.706666666665</v>
      </c>
    </row>
    <row r="8" spans="1:13" x14ac:dyDescent="0.25">
      <c r="A8" s="3" t="s">
        <v>444</v>
      </c>
      <c r="B8" s="3" t="s">
        <v>387</v>
      </c>
      <c r="C8" s="3">
        <v>18634.893333333333</v>
      </c>
      <c r="D8" s="3">
        <v>18634.893333333333</v>
      </c>
      <c r="E8" s="3" t="s">
        <v>370</v>
      </c>
      <c r="F8" s="3" t="s">
        <v>381</v>
      </c>
      <c r="H8" s="3" t="s">
        <v>216</v>
      </c>
      <c r="I8" s="14">
        <v>24274.799999999999</v>
      </c>
      <c r="J8" s="14">
        <v>3677.54</v>
      </c>
      <c r="K8" s="14">
        <f t="shared" si="0"/>
        <v>27952.34</v>
      </c>
      <c r="L8" s="14">
        <f t="shared" si="1"/>
        <v>1863.4893333333334</v>
      </c>
      <c r="M8" s="3">
        <f t="shared" si="2"/>
        <v>18634.893333333333</v>
      </c>
    </row>
    <row r="9" spans="1:13" x14ac:dyDescent="0.25">
      <c r="A9" s="3" t="s">
        <v>445</v>
      </c>
      <c r="B9" s="3" t="s">
        <v>387</v>
      </c>
      <c r="C9" s="3">
        <v>11992.853333333333</v>
      </c>
      <c r="D9" s="3">
        <v>11992.853333333333</v>
      </c>
      <c r="E9" s="3" t="s">
        <v>370</v>
      </c>
      <c r="F9" s="3" t="s">
        <v>381</v>
      </c>
      <c r="H9" s="3" t="s">
        <v>217</v>
      </c>
      <c r="I9" s="14">
        <v>16194.9</v>
      </c>
      <c r="J9" s="14">
        <v>1794.38</v>
      </c>
      <c r="K9" s="14">
        <f t="shared" si="0"/>
        <v>17989.28</v>
      </c>
      <c r="L9" s="14">
        <f t="shared" si="1"/>
        <v>1199.2853333333333</v>
      </c>
      <c r="M9" s="3">
        <f t="shared" si="2"/>
        <v>11992.853333333333</v>
      </c>
    </row>
    <row r="10" spans="1:13" x14ac:dyDescent="0.25">
      <c r="A10" s="3" t="s">
        <v>446</v>
      </c>
      <c r="B10" s="3" t="s">
        <v>387</v>
      </c>
      <c r="C10" s="3">
        <v>23755.573333333334</v>
      </c>
      <c r="D10" s="3">
        <v>23755.573333333334</v>
      </c>
      <c r="E10" s="3" t="s">
        <v>370</v>
      </c>
      <c r="F10" s="3" t="s">
        <v>381</v>
      </c>
      <c r="H10" s="3" t="s">
        <v>218</v>
      </c>
      <c r="I10" s="14">
        <v>31074.9</v>
      </c>
      <c r="J10" s="14">
        <v>4558.46</v>
      </c>
      <c r="K10" s="14">
        <f t="shared" si="0"/>
        <v>35633.360000000001</v>
      </c>
      <c r="L10" s="14">
        <f t="shared" si="1"/>
        <v>2375.5573333333332</v>
      </c>
      <c r="M10" s="3">
        <f t="shared" si="2"/>
        <v>23755.573333333334</v>
      </c>
    </row>
    <row r="11" spans="1:13" x14ac:dyDescent="0.25">
      <c r="A11" s="3" t="s">
        <v>447</v>
      </c>
      <c r="B11" s="3" t="s">
        <v>387</v>
      </c>
      <c r="C11" s="3">
        <v>19968.493333333332</v>
      </c>
      <c r="D11" s="3">
        <v>19968.493333333332</v>
      </c>
      <c r="E11" s="3" t="s">
        <v>370</v>
      </c>
      <c r="F11" s="3" t="s">
        <v>381</v>
      </c>
      <c r="H11" s="3" t="s">
        <v>219</v>
      </c>
      <c r="I11" s="14">
        <v>25928.1</v>
      </c>
      <c r="J11" s="14">
        <v>4024.64</v>
      </c>
      <c r="K11" s="14">
        <f t="shared" si="0"/>
        <v>29952.739999999998</v>
      </c>
      <c r="L11" s="14">
        <f t="shared" si="1"/>
        <v>1996.8493333333331</v>
      </c>
      <c r="M11" s="3">
        <f t="shared" si="2"/>
        <v>19968.493333333332</v>
      </c>
    </row>
    <row r="12" spans="1:13" x14ac:dyDescent="0.25">
      <c r="A12" s="3" t="s">
        <v>448</v>
      </c>
      <c r="B12" s="3" t="s">
        <v>387</v>
      </c>
      <c r="C12" s="3">
        <v>11899.399999999998</v>
      </c>
      <c r="D12" s="3">
        <v>11899.399999999998</v>
      </c>
      <c r="E12" s="3" t="s">
        <v>370</v>
      </c>
      <c r="F12" s="3" t="s">
        <v>381</v>
      </c>
      <c r="H12" s="3" t="s">
        <v>220</v>
      </c>
      <c r="I12" s="14">
        <v>16194.9</v>
      </c>
      <c r="J12" s="14">
        <v>1654.2</v>
      </c>
      <c r="K12" s="14">
        <f t="shared" si="0"/>
        <v>17849.099999999999</v>
      </c>
      <c r="L12" s="14">
        <f t="shared" si="1"/>
        <v>1189.9399999999998</v>
      </c>
      <c r="M12" s="3">
        <f t="shared" si="2"/>
        <v>11899.399999999998</v>
      </c>
    </row>
    <row r="13" spans="1:13" x14ac:dyDescent="0.25">
      <c r="A13" s="3" t="s">
        <v>449</v>
      </c>
      <c r="B13" s="3" t="s">
        <v>387</v>
      </c>
      <c r="C13" s="3">
        <v>23647.506666666668</v>
      </c>
      <c r="D13" s="3">
        <v>23647.506666666668</v>
      </c>
      <c r="E13" s="3" t="s">
        <v>370</v>
      </c>
      <c r="F13" s="3" t="s">
        <v>381</v>
      </c>
      <c r="H13" s="3" t="s">
        <v>221</v>
      </c>
      <c r="I13" s="14">
        <v>31074.9</v>
      </c>
      <c r="J13" s="14">
        <v>4396.3599999999997</v>
      </c>
      <c r="K13" s="14">
        <f t="shared" si="0"/>
        <v>35471.26</v>
      </c>
      <c r="L13" s="14">
        <f t="shared" si="1"/>
        <v>2364.7506666666668</v>
      </c>
      <c r="M13" s="3">
        <f t="shared" si="2"/>
        <v>23647.506666666668</v>
      </c>
    </row>
    <row r="14" spans="1:13" x14ac:dyDescent="0.25">
      <c r="A14" s="3" t="s">
        <v>450</v>
      </c>
      <c r="B14" s="3" t="s">
        <v>387</v>
      </c>
      <c r="C14" s="3">
        <v>17873.453333333335</v>
      </c>
      <c r="D14" s="3">
        <v>17873.453333333335</v>
      </c>
      <c r="E14" s="3" t="s">
        <v>370</v>
      </c>
      <c r="F14" s="3" t="s">
        <v>381</v>
      </c>
      <c r="H14" s="3" t="s">
        <v>222</v>
      </c>
      <c r="I14" s="14">
        <v>23672.7</v>
      </c>
      <c r="J14" s="14">
        <v>3137.48</v>
      </c>
      <c r="K14" s="14">
        <f t="shared" si="0"/>
        <v>26810.18</v>
      </c>
      <c r="L14" s="14">
        <f t="shared" si="1"/>
        <v>1787.3453333333334</v>
      </c>
      <c r="M14" s="3">
        <f t="shared" si="2"/>
        <v>17873.453333333335</v>
      </c>
    </row>
    <row r="15" spans="1:13" x14ac:dyDescent="0.25">
      <c r="A15" s="10" t="s">
        <v>451</v>
      </c>
      <c r="B15" s="3" t="s">
        <v>387</v>
      </c>
      <c r="C15" s="3">
        <v>14730.106666666667</v>
      </c>
      <c r="D15" s="3">
        <v>14730.106666666667</v>
      </c>
      <c r="E15" s="3" t="s">
        <v>370</v>
      </c>
      <c r="F15" s="3" t="s">
        <v>381</v>
      </c>
      <c r="H15" s="3" t="s">
        <v>434</v>
      </c>
      <c r="I15" s="14">
        <v>19971.3</v>
      </c>
      <c r="J15" s="14">
        <v>2123.86</v>
      </c>
      <c r="K15" s="14">
        <f t="shared" si="0"/>
        <v>22095.16</v>
      </c>
      <c r="L15" s="14">
        <f t="shared" si="1"/>
        <v>1473.0106666666666</v>
      </c>
      <c r="M15" s="3">
        <f t="shared" si="2"/>
        <v>14730.106666666667</v>
      </c>
    </row>
    <row r="16" spans="1:13" x14ac:dyDescent="0.25">
      <c r="A16" s="3" t="s">
        <v>452</v>
      </c>
      <c r="B16" s="3" t="s">
        <v>387</v>
      </c>
      <c r="C16" s="3">
        <v>14903.56</v>
      </c>
      <c r="D16" s="3">
        <v>14903.56</v>
      </c>
      <c r="E16" s="3" t="s">
        <v>370</v>
      </c>
      <c r="F16" s="3" t="s">
        <v>381</v>
      </c>
      <c r="H16" s="3" t="s">
        <v>223</v>
      </c>
      <c r="I16" s="14">
        <v>19971.3</v>
      </c>
      <c r="J16" s="14">
        <v>2384.04</v>
      </c>
      <c r="K16" s="14">
        <f t="shared" si="0"/>
        <v>22355.34</v>
      </c>
      <c r="L16" s="14">
        <f t="shared" si="1"/>
        <v>1490.356</v>
      </c>
      <c r="M16" s="3">
        <f t="shared" si="2"/>
        <v>14903.56</v>
      </c>
    </row>
    <row r="17" spans="1:13" x14ac:dyDescent="0.25">
      <c r="A17" s="3" t="s">
        <v>453</v>
      </c>
      <c r="B17" s="3" t="s">
        <v>387</v>
      </c>
      <c r="C17" s="3">
        <v>13450.746666666666</v>
      </c>
      <c r="D17" s="3">
        <v>13450.746666666666</v>
      </c>
      <c r="E17" s="3" t="s">
        <v>370</v>
      </c>
      <c r="F17" s="3" t="s">
        <v>381</v>
      </c>
      <c r="H17" s="3" t="s">
        <v>224</v>
      </c>
      <c r="I17" s="14">
        <v>18154.8</v>
      </c>
      <c r="J17" s="14">
        <v>2021.32</v>
      </c>
      <c r="K17" s="14">
        <f t="shared" si="0"/>
        <v>20176.12</v>
      </c>
      <c r="L17" s="14">
        <f t="shared" si="1"/>
        <v>1345.0746666666666</v>
      </c>
      <c r="M17" s="3">
        <f t="shared" si="2"/>
        <v>13450.746666666666</v>
      </c>
    </row>
    <row r="18" spans="1:13" x14ac:dyDescent="0.25">
      <c r="A18" s="3" t="s">
        <v>454</v>
      </c>
      <c r="B18" s="3" t="s">
        <v>387</v>
      </c>
      <c r="C18" s="3">
        <v>14903.56</v>
      </c>
      <c r="D18" s="3">
        <v>14903.56</v>
      </c>
      <c r="E18" s="3" t="s">
        <v>370</v>
      </c>
      <c r="F18" s="3" t="s">
        <v>381</v>
      </c>
      <c r="H18" s="3" t="s">
        <v>225</v>
      </c>
      <c r="I18" s="14">
        <v>19971.3</v>
      </c>
      <c r="J18" s="14">
        <v>2384.04</v>
      </c>
      <c r="K18" s="14">
        <f t="shared" si="0"/>
        <v>22355.34</v>
      </c>
      <c r="L18" s="14">
        <f t="shared" si="1"/>
        <v>1490.356</v>
      </c>
      <c r="M18" s="3">
        <f t="shared" si="2"/>
        <v>14903.56</v>
      </c>
    </row>
    <row r="19" spans="1:13" x14ac:dyDescent="0.25">
      <c r="A19" s="3" t="s">
        <v>455</v>
      </c>
      <c r="B19" s="3" t="s">
        <v>387</v>
      </c>
      <c r="C19" s="3">
        <v>44439.159999999989</v>
      </c>
      <c r="D19" s="3">
        <v>44439.159999999989</v>
      </c>
      <c r="E19" s="3" t="s">
        <v>370</v>
      </c>
      <c r="F19" s="3" t="s">
        <v>381</v>
      </c>
      <c r="H19" s="3" t="s">
        <v>226</v>
      </c>
      <c r="I19" s="14">
        <v>57074.7</v>
      </c>
      <c r="J19" s="14">
        <v>9584.0400000000009</v>
      </c>
      <c r="K19" s="14">
        <f t="shared" si="0"/>
        <v>66658.739999999991</v>
      </c>
      <c r="L19" s="14">
        <f t="shared" si="1"/>
        <v>4443.9159999999993</v>
      </c>
      <c r="M19" s="3">
        <f t="shared" si="2"/>
        <v>44439.159999999989</v>
      </c>
    </row>
    <row r="20" spans="1:13" x14ac:dyDescent="0.25">
      <c r="A20" s="3" t="s">
        <v>456</v>
      </c>
      <c r="B20" s="3" t="s">
        <v>387</v>
      </c>
      <c r="C20" s="3">
        <v>35346.693333333329</v>
      </c>
      <c r="D20" s="3">
        <v>35346.693333333329</v>
      </c>
      <c r="E20" s="3" t="s">
        <v>370</v>
      </c>
      <c r="F20" s="3" t="s">
        <v>381</v>
      </c>
      <c r="H20" s="3" t="s">
        <v>227</v>
      </c>
      <c r="I20" s="14">
        <v>46074.6</v>
      </c>
      <c r="J20" s="14">
        <v>6945.44</v>
      </c>
      <c r="K20" s="14">
        <f t="shared" si="0"/>
        <v>53020.04</v>
      </c>
      <c r="L20" s="14">
        <f t="shared" si="1"/>
        <v>3534.6693333333333</v>
      </c>
      <c r="M20" s="3">
        <f t="shared" si="2"/>
        <v>35346.693333333329</v>
      </c>
    </row>
    <row r="21" spans="1:13" x14ac:dyDescent="0.25">
      <c r="A21" s="3" t="s">
        <v>457</v>
      </c>
      <c r="B21" s="3" t="s">
        <v>387</v>
      </c>
      <c r="C21" s="3">
        <v>35346.693333333329</v>
      </c>
      <c r="D21" s="3">
        <v>35346.693333333329</v>
      </c>
      <c r="E21" s="3" t="s">
        <v>370</v>
      </c>
      <c r="F21" s="3" t="s">
        <v>381</v>
      </c>
      <c r="H21" s="3" t="s">
        <v>228</v>
      </c>
      <c r="I21" s="14">
        <v>46074.6</v>
      </c>
      <c r="J21" s="14">
        <v>6945.44</v>
      </c>
      <c r="K21" s="14">
        <f t="shared" si="0"/>
        <v>53020.04</v>
      </c>
      <c r="L21" s="14">
        <f t="shared" si="1"/>
        <v>3534.6693333333333</v>
      </c>
      <c r="M21" s="3">
        <f t="shared" si="2"/>
        <v>35346.693333333329</v>
      </c>
    </row>
    <row r="22" spans="1:13" x14ac:dyDescent="0.25">
      <c r="A22" s="3" t="s">
        <v>458</v>
      </c>
      <c r="B22" s="3" t="s">
        <v>387</v>
      </c>
      <c r="C22" s="3">
        <v>23571.666666666664</v>
      </c>
      <c r="D22" s="3">
        <v>23571.666666666664</v>
      </c>
      <c r="E22" s="3" t="s">
        <v>370</v>
      </c>
      <c r="F22" s="3" t="s">
        <v>381</v>
      </c>
      <c r="H22" s="3" t="s">
        <v>229</v>
      </c>
      <c r="I22" s="14">
        <v>31074.9</v>
      </c>
      <c r="J22" s="14">
        <v>4282.6000000000004</v>
      </c>
      <c r="K22" s="14">
        <f t="shared" si="0"/>
        <v>35357.5</v>
      </c>
      <c r="L22" s="14">
        <f t="shared" si="1"/>
        <v>2357.1666666666665</v>
      </c>
      <c r="M22" s="3">
        <f t="shared" si="2"/>
        <v>23571.666666666664</v>
      </c>
    </row>
    <row r="23" spans="1:13" x14ac:dyDescent="0.25">
      <c r="A23" s="10" t="s">
        <v>459</v>
      </c>
      <c r="B23" s="3" t="s">
        <v>387</v>
      </c>
      <c r="C23" s="3">
        <v>23881.266666666666</v>
      </c>
      <c r="D23" s="3">
        <v>23881.266666666666</v>
      </c>
      <c r="E23" s="3" t="s">
        <v>370</v>
      </c>
      <c r="F23" s="3" t="s">
        <v>381</v>
      </c>
      <c r="H23" s="3" t="s">
        <v>399</v>
      </c>
      <c r="I23" s="14">
        <v>31574.7</v>
      </c>
      <c r="J23" s="14">
        <v>4247.2</v>
      </c>
      <c r="K23" s="14">
        <f t="shared" si="0"/>
        <v>35821.9</v>
      </c>
      <c r="L23" s="14">
        <f t="shared" si="1"/>
        <v>2388.1266666666666</v>
      </c>
      <c r="M23" s="3">
        <f t="shared" si="2"/>
        <v>23881.266666666666</v>
      </c>
    </row>
    <row r="24" spans="1:13" x14ac:dyDescent="0.25">
      <c r="A24" s="3" t="s">
        <v>460</v>
      </c>
      <c r="B24" s="3" t="s">
        <v>387</v>
      </c>
      <c r="C24" s="3">
        <v>14730.106666666667</v>
      </c>
      <c r="D24" s="3">
        <v>14730.106666666667</v>
      </c>
      <c r="E24" s="3" t="s">
        <v>370</v>
      </c>
      <c r="F24" s="3" t="s">
        <v>381</v>
      </c>
      <c r="H24" s="3" t="s">
        <v>230</v>
      </c>
      <c r="I24" s="14">
        <v>19971.3</v>
      </c>
      <c r="J24" s="14">
        <v>2123.86</v>
      </c>
      <c r="K24" s="14">
        <f t="shared" si="0"/>
        <v>22095.16</v>
      </c>
      <c r="L24" s="14">
        <f t="shared" si="1"/>
        <v>1473.0106666666666</v>
      </c>
      <c r="M24" s="3">
        <f t="shared" si="2"/>
        <v>14730.106666666667</v>
      </c>
    </row>
    <row r="25" spans="1:13" x14ac:dyDescent="0.25">
      <c r="A25" s="3" t="s">
        <v>461</v>
      </c>
      <c r="B25" s="3" t="s">
        <v>387</v>
      </c>
      <c r="C25" s="3">
        <v>18263.333333333332</v>
      </c>
      <c r="D25" s="3">
        <v>18263.333333333332</v>
      </c>
      <c r="E25" s="3" t="s">
        <v>370</v>
      </c>
      <c r="F25" s="3" t="s">
        <v>381</v>
      </c>
      <c r="H25" s="3" t="s">
        <v>231</v>
      </c>
      <c r="I25" s="14">
        <v>24274.799999999999</v>
      </c>
      <c r="J25" s="14">
        <v>3120.2</v>
      </c>
      <c r="K25" s="14">
        <f t="shared" si="0"/>
        <v>27395</v>
      </c>
      <c r="L25" s="14">
        <f t="shared" si="1"/>
        <v>1826.3333333333333</v>
      </c>
      <c r="M25" s="3">
        <f t="shared" si="2"/>
        <v>18263.333333333332</v>
      </c>
    </row>
    <row r="26" spans="1:13" x14ac:dyDescent="0.25">
      <c r="A26" s="3" t="s">
        <v>462</v>
      </c>
      <c r="B26" s="3" t="s">
        <v>387</v>
      </c>
      <c r="C26" s="3">
        <v>15614.36</v>
      </c>
      <c r="D26" s="3">
        <v>15614.36</v>
      </c>
      <c r="E26" s="3" t="s">
        <v>370</v>
      </c>
      <c r="F26" s="3" t="s">
        <v>381</v>
      </c>
      <c r="H26" s="3" t="s">
        <v>232</v>
      </c>
      <c r="I26" s="14">
        <v>21074.400000000001</v>
      </c>
      <c r="J26" s="14">
        <v>2347.14</v>
      </c>
      <c r="K26" s="14">
        <f t="shared" si="0"/>
        <v>23421.54</v>
      </c>
      <c r="L26" s="14">
        <f t="shared" si="1"/>
        <v>1561.4360000000001</v>
      </c>
      <c r="M26" s="3">
        <f t="shared" si="2"/>
        <v>15614.36</v>
      </c>
    </row>
    <row r="27" spans="1:13" x14ac:dyDescent="0.25">
      <c r="A27" s="10" t="s">
        <v>463</v>
      </c>
      <c r="B27" s="3" t="s">
        <v>387</v>
      </c>
      <c r="C27" s="3">
        <v>11702.826666666664</v>
      </c>
      <c r="D27" s="3">
        <v>11702.826666666664</v>
      </c>
      <c r="E27" s="3" t="s">
        <v>370</v>
      </c>
      <c r="F27" s="3" t="s">
        <v>381</v>
      </c>
      <c r="H27" s="3" t="s">
        <v>213</v>
      </c>
      <c r="I27" s="14">
        <v>16194.9</v>
      </c>
      <c r="J27" s="14">
        <v>1359.34</v>
      </c>
      <c r="K27" s="14">
        <f t="shared" si="0"/>
        <v>17554.239999999998</v>
      </c>
      <c r="L27" s="14">
        <f t="shared" si="1"/>
        <v>1170.2826666666665</v>
      </c>
      <c r="M27" s="3">
        <f t="shared" si="2"/>
        <v>11702.826666666664</v>
      </c>
    </row>
    <row r="28" spans="1:13" x14ac:dyDescent="0.25">
      <c r="A28" s="3" t="s">
        <v>464</v>
      </c>
      <c r="B28" s="3" t="s">
        <v>387</v>
      </c>
      <c r="C28" s="3">
        <v>18266.826666666668</v>
      </c>
      <c r="D28" s="3">
        <v>18266.826666666668</v>
      </c>
      <c r="E28" s="3" t="s">
        <v>370</v>
      </c>
      <c r="F28" s="3" t="s">
        <v>381</v>
      </c>
      <c r="H28" s="3" t="s">
        <v>233</v>
      </c>
      <c r="I28" s="14">
        <v>24274.799999999999</v>
      </c>
      <c r="J28" s="14">
        <v>3125.44</v>
      </c>
      <c r="K28" s="14">
        <f t="shared" si="0"/>
        <v>27400.239999999998</v>
      </c>
      <c r="L28" s="14">
        <f t="shared" si="1"/>
        <v>1826.6826666666666</v>
      </c>
      <c r="M28" s="3">
        <f t="shared" si="2"/>
        <v>18266.826666666668</v>
      </c>
    </row>
    <row r="29" spans="1:13" x14ac:dyDescent="0.25">
      <c r="A29" s="3" t="s">
        <v>465</v>
      </c>
      <c r="B29" s="3" t="s">
        <v>387</v>
      </c>
      <c r="C29" s="3">
        <v>18274.12</v>
      </c>
      <c r="D29" s="3">
        <v>18274.12</v>
      </c>
      <c r="E29" s="3" t="s">
        <v>370</v>
      </c>
      <c r="F29" s="3" t="s">
        <v>381</v>
      </c>
      <c r="H29" s="3" t="s">
        <v>234</v>
      </c>
      <c r="I29" s="14">
        <v>24274.799999999999</v>
      </c>
      <c r="J29" s="14">
        <v>3136.38</v>
      </c>
      <c r="K29" s="14">
        <f t="shared" si="0"/>
        <v>27411.18</v>
      </c>
      <c r="L29" s="14">
        <f t="shared" si="1"/>
        <v>1827.412</v>
      </c>
      <c r="M29" s="3">
        <f t="shared" si="2"/>
        <v>18274.12</v>
      </c>
    </row>
    <row r="30" spans="1:13" x14ac:dyDescent="0.25">
      <c r="A30" s="3" t="s">
        <v>466</v>
      </c>
      <c r="B30" s="3" t="s">
        <v>386</v>
      </c>
      <c r="C30" s="3">
        <v>0</v>
      </c>
      <c r="D30" s="3">
        <v>0</v>
      </c>
      <c r="E30" s="3" t="s">
        <v>370</v>
      </c>
      <c r="F30" s="3" t="s">
        <v>386</v>
      </c>
    </row>
    <row r="31" spans="1:13" x14ac:dyDescent="0.25">
      <c r="A31" s="3" t="s">
        <v>467</v>
      </c>
      <c r="B31" s="3" t="s">
        <v>386</v>
      </c>
      <c r="C31" s="3">
        <v>0</v>
      </c>
      <c r="D31" s="3">
        <v>0</v>
      </c>
      <c r="E31" s="3" t="s">
        <v>370</v>
      </c>
      <c r="F31" s="3" t="s">
        <v>386</v>
      </c>
    </row>
    <row r="32" spans="1:13" x14ac:dyDescent="0.25">
      <c r="A32" s="3" t="s">
        <v>468</v>
      </c>
      <c r="B32" s="3" t="s">
        <v>386</v>
      </c>
      <c r="C32" s="3">
        <v>0</v>
      </c>
      <c r="D32" s="3">
        <v>0</v>
      </c>
      <c r="E32" s="3" t="s">
        <v>370</v>
      </c>
      <c r="F32" s="3" t="s">
        <v>386</v>
      </c>
    </row>
    <row r="33" spans="1:6" x14ac:dyDescent="0.25">
      <c r="A33" s="3" t="s">
        <v>469</v>
      </c>
      <c r="B33" s="3" t="s">
        <v>386</v>
      </c>
      <c r="C33" s="3">
        <v>0</v>
      </c>
      <c r="D33" s="3">
        <v>0</v>
      </c>
      <c r="E33" s="3" t="s">
        <v>370</v>
      </c>
      <c r="F33" s="3" t="s">
        <v>386</v>
      </c>
    </row>
    <row r="34" spans="1:6" x14ac:dyDescent="0.25">
      <c r="A34" s="3" t="s">
        <v>470</v>
      </c>
      <c r="B34" s="3" t="s">
        <v>386</v>
      </c>
      <c r="C34" s="3">
        <v>0</v>
      </c>
      <c r="D34" s="3">
        <v>0</v>
      </c>
      <c r="E34" s="3" t="s">
        <v>370</v>
      </c>
      <c r="F34" s="3" t="s">
        <v>386</v>
      </c>
    </row>
    <row r="35" spans="1:6" x14ac:dyDescent="0.25">
      <c r="A35" s="3" t="s">
        <v>471</v>
      </c>
      <c r="B35" s="3" t="s">
        <v>386</v>
      </c>
      <c r="C35" s="3">
        <v>0</v>
      </c>
      <c r="D35" s="3">
        <v>0</v>
      </c>
      <c r="E35" s="3" t="s">
        <v>370</v>
      </c>
      <c r="F35" s="3" t="s">
        <v>386</v>
      </c>
    </row>
    <row r="36" spans="1:6" x14ac:dyDescent="0.25">
      <c r="A36" s="3" t="s">
        <v>472</v>
      </c>
      <c r="B36" s="3" t="s">
        <v>386</v>
      </c>
      <c r="C36" s="3">
        <v>0</v>
      </c>
      <c r="D36" s="3">
        <v>0</v>
      </c>
      <c r="E36" s="3" t="s">
        <v>370</v>
      </c>
      <c r="F36" s="3" t="s">
        <v>386</v>
      </c>
    </row>
    <row r="37" spans="1:6" x14ac:dyDescent="0.25">
      <c r="A37" s="3" t="s">
        <v>473</v>
      </c>
      <c r="B37" s="3" t="s">
        <v>386</v>
      </c>
      <c r="C37" s="3">
        <v>0</v>
      </c>
      <c r="D37" s="3">
        <v>0</v>
      </c>
      <c r="E37" s="3" t="s">
        <v>370</v>
      </c>
      <c r="F37" s="3" t="s">
        <v>386</v>
      </c>
    </row>
    <row r="38" spans="1:6" x14ac:dyDescent="0.25">
      <c r="A38" s="3" t="s">
        <v>474</v>
      </c>
      <c r="B38" s="3" t="s">
        <v>386</v>
      </c>
      <c r="C38" s="3">
        <v>0</v>
      </c>
      <c r="D38" s="3">
        <v>0</v>
      </c>
      <c r="E38" s="3" t="s">
        <v>370</v>
      </c>
      <c r="F38" s="3" t="s">
        <v>386</v>
      </c>
    </row>
    <row r="39" spans="1:6" x14ac:dyDescent="0.25">
      <c r="A39" s="3" t="s">
        <v>475</v>
      </c>
      <c r="B39" s="3" t="s">
        <v>386</v>
      </c>
      <c r="C39" s="3">
        <v>0</v>
      </c>
      <c r="D39" s="3">
        <v>0</v>
      </c>
      <c r="E39" s="3" t="s">
        <v>370</v>
      </c>
      <c r="F39" s="3" t="s">
        <v>386</v>
      </c>
    </row>
    <row r="40" spans="1:6" x14ac:dyDescent="0.25">
      <c r="A40" s="3" t="s">
        <v>476</v>
      </c>
      <c r="B40" s="3" t="s">
        <v>386</v>
      </c>
      <c r="C40" s="3">
        <v>0</v>
      </c>
      <c r="D40" s="3">
        <v>0</v>
      </c>
      <c r="E40" s="3" t="s">
        <v>370</v>
      </c>
      <c r="F40" s="3" t="s">
        <v>386</v>
      </c>
    </row>
    <row r="41" spans="1:6" x14ac:dyDescent="0.25">
      <c r="A41" s="3" t="s">
        <v>477</v>
      </c>
      <c r="B41" s="3" t="s">
        <v>386</v>
      </c>
      <c r="C41" s="3">
        <v>0</v>
      </c>
      <c r="D41" s="3">
        <v>0</v>
      </c>
      <c r="E41" s="3" t="s">
        <v>370</v>
      </c>
      <c r="F41" s="3" t="s">
        <v>386</v>
      </c>
    </row>
    <row r="42" spans="1:6" x14ac:dyDescent="0.25">
      <c r="A42" s="3" t="s">
        <v>478</v>
      </c>
      <c r="B42" s="3" t="s">
        <v>386</v>
      </c>
      <c r="C42" s="3">
        <v>0</v>
      </c>
      <c r="D42" s="3">
        <v>0</v>
      </c>
      <c r="E42" s="3" t="s">
        <v>370</v>
      </c>
      <c r="F42" s="3" t="s">
        <v>386</v>
      </c>
    </row>
    <row r="43" spans="1:6" x14ac:dyDescent="0.25">
      <c r="A43" s="3" t="s">
        <v>479</v>
      </c>
      <c r="B43" s="3" t="s">
        <v>386</v>
      </c>
      <c r="C43" s="3">
        <v>0</v>
      </c>
      <c r="D43" s="3">
        <v>0</v>
      </c>
      <c r="E43" s="3" t="s">
        <v>370</v>
      </c>
      <c r="F43" s="3" t="s">
        <v>386</v>
      </c>
    </row>
    <row r="44" spans="1:6" x14ac:dyDescent="0.25">
      <c r="A44" s="3" t="s">
        <v>480</v>
      </c>
      <c r="B44" s="3" t="s">
        <v>386</v>
      </c>
      <c r="C44" s="3">
        <v>0</v>
      </c>
      <c r="D44" s="3">
        <v>0</v>
      </c>
      <c r="E44" s="3" t="s">
        <v>370</v>
      </c>
      <c r="F44" s="3" t="s">
        <v>386</v>
      </c>
    </row>
    <row r="45" spans="1:6" x14ac:dyDescent="0.25">
      <c r="A45" s="2" t="s">
        <v>486</v>
      </c>
      <c r="B45" s="3" t="s">
        <v>386</v>
      </c>
      <c r="C45" s="3">
        <v>0</v>
      </c>
      <c r="D45" s="3">
        <v>0</v>
      </c>
      <c r="E45" s="3" t="s">
        <v>370</v>
      </c>
      <c r="F45" s="3" t="s">
        <v>386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5"/>
  <sheetViews>
    <sheetView topLeftCell="A6" zoomScaleNormal="100" workbookViewId="0">
      <selection activeCell="A47" sqref="A47"/>
    </sheetView>
  </sheetViews>
  <sheetFormatPr baseColWidth="10" defaultColWidth="9.140625" defaultRowHeight="15" x14ac:dyDescent="0.25"/>
  <cols>
    <col min="1" max="1" width="11.5703125" style="3" bestFit="1" customWidth="1"/>
    <col min="2" max="2" width="45.5703125" style="3" bestFit="1" customWidth="1"/>
    <col min="3" max="3" width="46.42578125" style="3" bestFit="1" customWidth="1"/>
    <col min="4" max="16384" width="9.140625" style="3"/>
  </cols>
  <sheetData>
    <row r="1" spans="1:3" hidden="1" x14ac:dyDescent="0.25">
      <c r="B1" s="3" t="s">
        <v>7</v>
      </c>
      <c r="C1" s="3" t="s">
        <v>7</v>
      </c>
    </row>
    <row r="2" spans="1:3" hidden="1" x14ac:dyDescent="0.25">
      <c r="B2" s="3" t="s">
        <v>208</v>
      </c>
      <c r="C2" s="3" t="s">
        <v>209</v>
      </c>
    </row>
    <row r="3" spans="1:3" ht="30" x14ac:dyDescent="0.25">
      <c r="A3" s="4" t="s">
        <v>98</v>
      </c>
      <c r="B3" s="4" t="s">
        <v>210</v>
      </c>
      <c r="C3" s="4" t="s">
        <v>211</v>
      </c>
    </row>
    <row r="4" spans="1:3" x14ac:dyDescent="0.25">
      <c r="A4" s="10" t="s">
        <v>440</v>
      </c>
      <c r="B4" s="3" t="s">
        <v>372</v>
      </c>
      <c r="C4" s="3" t="s">
        <v>372</v>
      </c>
    </row>
    <row r="5" spans="1:3" x14ac:dyDescent="0.25">
      <c r="A5" s="10" t="s">
        <v>441</v>
      </c>
      <c r="B5" s="3" t="s">
        <v>372</v>
      </c>
      <c r="C5" s="3" t="s">
        <v>372</v>
      </c>
    </row>
    <row r="6" spans="1:3" x14ac:dyDescent="0.25">
      <c r="A6" s="3" t="s">
        <v>442</v>
      </c>
      <c r="B6" s="3" t="s">
        <v>372</v>
      </c>
      <c r="C6" s="3" t="s">
        <v>372</v>
      </c>
    </row>
    <row r="7" spans="1:3" x14ac:dyDescent="0.25">
      <c r="A7" s="3" t="s">
        <v>443</v>
      </c>
      <c r="B7" s="3" t="s">
        <v>372</v>
      </c>
      <c r="C7" s="3" t="s">
        <v>372</v>
      </c>
    </row>
    <row r="8" spans="1:3" x14ac:dyDescent="0.25">
      <c r="A8" s="3" t="s">
        <v>444</v>
      </c>
      <c r="B8" s="3" t="s">
        <v>372</v>
      </c>
      <c r="C8" s="3" t="s">
        <v>372</v>
      </c>
    </row>
    <row r="9" spans="1:3" x14ac:dyDescent="0.25">
      <c r="A9" s="3" t="s">
        <v>445</v>
      </c>
      <c r="B9" s="3" t="s">
        <v>372</v>
      </c>
      <c r="C9" s="3" t="s">
        <v>372</v>
      </c>
    </row>
    <row r="10" spans="1:3" x14ac:dyDescent="0.25">
      <c r="A10" s="3" t="s">
        <v>446</v>
      </c>
      <c r="B10" s="3" t="s">
        <v>372</v>
      </c>
      <c r="C10" s="3" t="s">
        <v>372</v>
      </c>
    </row>
    <row r="11" spans="1:3" x14ac:dyDescent="0.25">
      <c r="A11" s="3" t="s">
        <v>447</v>
      </c>
      <c r="B11" s="3" t="s">
        <v>372</v>
      </c>
      <c r="C11" s="3" t="s">
        <v>372</v>
      </c>
    </row>
    <row r="12" spans="1:3" x14ac:dyDescent="0.25">
      <c r="A12" s="3" t="s">
        <v>448</v>
      </c>
      <c r="B12" s="3" t="s">
        <v>372</v>
      </c>
      <c r="C12" s="3" t="s">
        <v>372</v>
      </c>
    </row>
    <row r="13" spans="1:3" x14ac:dyDescent="0.25">
      <c r="A13" s="3" t="s">
        <v>449</v>
      </c>
      <c r="B13" s="3" t="s">
        <v>372</v>
      </c>
      <c r="C13" s="3" t="s">
        <v>372</v>
      </c>
    </row>
    <row r="14" spans="1:3" x14ac:dyDescent="0.25">
      <c r="A14" s="3" t="s">
        <v>450</v>
      </c>
      <c r="B14" s="3" t="s">
        <v>372</v>
      </c>
      <c r="C14" s="3" t="s">
        <v>372</v>
      </c>
    </row>
    <row r="15" spans="1:3" x14ac:dyDescent="0.25">
      <c r="A15" s="10" t="s">
        <v>451</v>
      </c>
      <c r="B15" s="3" t="s">
        <v>372</v>
      </c>
      <c r="C15" s="3" t="s">
        <v>372</v>
      </c>
    </row>
    <row r="16" spans="1:3" x14ac:dyDescent="0.25">
      <c r="A16" s="3" t="s">
        <v>452</v>
      </c>
      <c r="B16" s="3" t="s">
        <v>372</v>
      </c>
      <c r="C16" s="3" t="s">
        <v>372</v>
      </c>
    </row>
    <row r="17" spans="1:3" x14ac:dyDescent="0.25">
      <c r="A17" s="3" t="s">
        <v>453</v>
      </c>
      <c r="B17" s="3" t="s">
        <v>372</v>
      </c>
      <c r="C17" s="3" t="s">
        <v>372</v>
      </c>
    </row>
    <row r="18" spans="1:3" x14ac:dyDescent="0.25">
      <c r="A18" s="3" t="s">
        <v>454</v>
      </c>
      <c r="B18" s="3" t="s">
        <v>372</v>
      </c>
      <c r="C18" s="3" t="s">
        <v>372</v>
      </c>
    </row>
    <row r="19" spans="1:3" x14ac:dyDescent="0.25">
      <c r="A19" s="3" t="s">
        <v>455</v>
      </c>
      <c r="B19" s="3" t="s">
        <v>372</v>
      </c>
      <c r="C19" s="3" t="s">
        <v>372</v>
      </c>
    </row>
    <row r="20" spans="1:3" x14ac:dyDescent="0.25">
      <c r="A20" s="3" t="s">
        <v>456</v>
      </c>
      <c r="B20" s="3" t="s">
        <v>372</v>
      </c>
      <c r="C20" s="3" t="s">
        <v>372</v>
      </c>
    </row>
    <row r="21" spans="1:3" x14ac:dyDescent="0.25">
      <c r="A21" s="3" t="s">
        <v>457</v>
      </c>
      <c r="B21" s="3" t="s">
        <v>372</v>
      </c>
      <c r="C21" s="3" t="s">
        <v>372</v>
      </c>
    </row>
    <row r="22" spans="1:3" x14ac:dyDescent="0.25">
      <c r="A22" s="3" t="s">
        <v>458</v>
      </c>
      <c r="B22" s="3" t="s">
        <v>372</v>
      </c>
      <c r="C22" s="3" t="s">
        <v>372</v>
      </c>
    </row>
    <row r="23" spans="1:3" x14ac:dyDescent="0.25">
      <c r="A23" s="10" t="s">
        <v>459</v>
      </c>
      <c r="B23" s="3" t="s">
        <v>372</v>
      </c>
      <c r="C23" s="3" t="s">
        <v>372</v>
      </c>
    </row>
    <row r="24" spans="1:3" x14ac:dyDescent="0.25">
      <c r="A24" s="3" t="s">
        <v>460</v>
      </c>
      <c r="B24" s="3" t="s">
        <v>372</v>
      </c>
      <c r="C24" s="3" t="s">
        <v>372</v>
      </c>
    </row>
    <row r="25" spans="1:3" x14ac:dyDescent="0.25">
      <c r="A25" s="3" t="s">
        <v>461</v>
      </c>
      <c r="B25" s="3" t="s">
        <v>372</v>
      </c>
      <c r="C25" s="3" t="s">
        <v>372</v>
      </c>
    </row>
    <row r="26" spans="1:3" x14ac:dyDescent="0.25">
      <c r="A26" s="3" t="s">
        <v>462</v>
      </c>
      <c r="B26" s="3" t="s">
        <v>372</v>
      </c>
      <c r="C26" s="3" t="s">
        <v>372</v>
      </c>
    </row>
    <row r="27" spans="1:3" x14ac:dyDescent="0.25">
      <c r="A27" s="10" t="s">
        <v>463</v>
      </c>
      <c r="B27" s="3" t="s">
        <v>372</v>
      </c>
      <c r="C27" s="3" t="s">
        <v>372</v>
      </c>
    </row>
    <row r="28" spans="1:3" x14ac:dyDescent="0.25">
      <c r="A28" s="3" t="s">
        <v>464</v>
      </c>
      <c r="B28" s="3" t="s">
        <v>372</v>
      </c>
      <c r="C28" s="3" t="s">
        <v>372</v>
      </c>
    </row>
    <row r="29" spans="1:3" x14ac:dyDescent="0.25">
      <c r="A29" s="3" t="s">
        <v>465</v>
      </c>
      <c r="B29" s="3" t="s">
        <v>372</v>
      </c>
      <c r="C29" s="3" t="s">
        <v>372</v>
      </c>
    </row>
    <row r="30" spans="1:3" x14ac:dyDescent="0.25">
      <c r="A30" s="3" t="s">
        <v>466</v>
      </c>
      <c r="B30" s="3" t="s">
        <v>372</v>
      </c>
      <c r="C30" s="3" t="s">
        <v>372</v>
      </c>
    </row>
    <row r="31" spans="1:3" x14ac:dyDescent="0.25">
      <c r="A31" s="3" t="s">
        <v>467</v>
      </c>
      <c r="B31" s="3" t="s">
        <v>372</v>
      </c>
      <c r="C31" s="3" t="s">
        <v>372</v>
      </c>
    </row>
    <row r="32" spans="1:3" x14ac:dyDescent="0.25">
      <c r="A32" s="3" t="s">
        <v>468</v>
      </c>
      <c r="B32" s="3" t="s">
        <v>372</v>
      </c>
      <c r="C32" s="3" t="s">
        <v>372</v>
      </c>
    </row>
    <row r="33" spans="1:3" x14ac:dyDescent="0.25">
      <c r="A33" s="3" t="s">
        <v>469</v>
      </c>
      <c r="B33" s="3" t="s">
        <v>372</v>
      </c>
      <c r="C33" s="3" t="s">
        <v>372</v>
      </c>
    </row>
    <row r="34" spans="1:3" x14ac:dyDescent="0.25">
      <c r="A34" s="3" t="s">
        <v>470</v>
      </c>
      <c r="B34" s="3" t="s">
        <v>372</v>
      </c>
      <c r="C34" s="3" t="s">
        <v>372</v>
      </c>
    </row>
    <row r="35" spans="1:3" x14ac:dyDescent="0.25">
      <c r="A35" s="3" t="s">
        <v>471</v>
      </c>
      <c r="B35" s="3" t="s">
        <v>372</v>
      </c>
      <c r="C35" s="3" t="s">
        <v>372</v>
      </c>
    </row>
    <row r="36" spans="1:3" x14ac:dyDescent="0.25">
      <c r="A36" s="3" t="s">
        <v>472</v>
      </c>
      <c r="B36" s="3" t="s">
        <v>372</v>
      </c>
      <c r="C36" s="3" t="s">
        <v>372</v>
      </c>
    </row>
    <row r="37" spans="1:3" x14ac:dyDescent="0.25">
      <c r="A37" s="3" t="s">
        <v>473</v>
      </c>
      <c r="B37" s="3" t="s">
        <v>372</v>
      </c>
      <c r="C37" s="3" t="s">
        <v>372</v>
      </c>
    </row>
    <row r="38" spans="1:3" x14ac:dyDescent="0.25">
      <c r="A38" s="3" t="s">
        <v>474</v>
      </c>
      <c r="B38" s="3" t="s">
        <v>372</v>
      </c>
      <c r="C38" s="3" t="s">
        <v>372</v>
      </c>
    </row>
    <row r="39" spans="1:3" x14ac:dyDescent="0.25">
      <c r="A39" s="3" t="s">
        <v>475</v>
      </c>
      <c r="B39" s="3" t="s">
        <v>372</v>
      </c>
      <c r="C39" s="3" t="s">
        <v>372</v>
      </c>
    </row>
    <row r="40" spans="1:3" x14ac:dyDescent="0.25">
      <c r="A40" s="3" t="s">
        <v>476</v>
      </c>
      <c r="B40" s="3" t="s">
        <v>372</v>
      </c>
      <c r="C40" s="3" t="s">
        <v>372</v>
      </c>
    </row>
    <row r="41" spans="1:3" x14ac:dyDescent="0.25">
      <c r="A41" s="3" t="s">
        <v>477</v>
      </c>
      <c r="B41" s="3" t="s">
        <v>372</v>
      </c>
      <c r="C41" s="3" t="s">
        <v>372</v>
      </c>
    </row>
    <row r="42" spans="1:3" x14ac:dyDescent="0.25">
      <c r="A42" s="3" t="s">
        <v>478</v>
      </c>
      <c r="B42" s="3" t="s">
        <v>372</v>
      </c>
      <c r="C42" s="3" t="s">
        <v>372</v>
      </c>
    </row>
    <row r="43" spans="1:3" x14ac:dyDescent="0.25">
      <c r="A43" s="3" t="s">
        <v>479</v>
      </c>
      <c r="B43" s="3" t="s">
        <v>372</v>
      </c>
      <c r="C43" s="3" t="s">
        <v>372</v>
      </c>
    </row>
    <row r="44" spans="1:3" x14ac:dyDescent="0.25">
      <c r="A44" s="3" t="s">
        <v>480</v>
      </c>
      <c r="B44" s="3" t="s">
        <v>372</v>
      </c>
      <c r="C44" s="3" t="s">
        <v>372</v>
      </c>
    </row>
    <row r="45" spans="1:3" x14ac:dyDescent="0.25">
      <c r="A45" s="2" t="s">
        <v>486</v>
      </c>
      <c r="B45" s="3" t="s">
        <v>372</v>
      </c>
      <c r="C45" s="3" t="s">
        <v>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sqref="A1:A11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"/>
  <sheetViews>
    <sheetView topLeftCell="A6" zoomScaleNormal="100" workbookViewId="0">
      <selection activeCell="C47" sqref="C47"/>
    </sheetView>
  </sheetViews>
  <sheetFormatPr baseColWidth="10" defaultColWidth="9.140625" defaultRowHeight="15" x14ac:dyDescent="0.25"/>
  <cols>
    <col min="1" max="1" width="11.5703125" style="3" bestFit="1" customWidth="1"/>
    <col min="2" max="2" width="59.85546875" style="3" bestFit="1" customWidth="1"/>
    <col min="3" max="3" width="58" style="3" bestFit="1" customWidth="1"/>
    <col min="4" max="4" width="57.140625" style="3" bestFit="1" customWidth="1"/>
    <col min="5" max="5" width="62.28515625" style="3" bestFit="1" customWidth="1"/>
    <col min="6" max="6" width="58" style="3" bestFit="1" customWidth="1"/>
    <col min="7" max="16384" width="9.140625" style="3"/>
  </cols>
  <sheetData>
    <row r="1" spans="1:6" hidden="1" x14ac:dyDescent="0.25">
      <c r="B1" s="3" t="s">
        <v>10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6" hidden="1" x14ac:dyDescent="0.25">
      <c r="B2" s="3" t="s">
        <v>93</v>
      </c>
      <c r="C2" s="3" t="s">
        <v>94</v>
      </c>
      <c r="D2" s="3" t="s">
        <v>95</v>
      </c>
      <c r="E2" s="3" t="s">
        <v>96</v>
      </c>
      <c r="F2" s="3" t="s">
        <v>97</v>
      </c>
    </row>
    <row r="3" spans="1:6" ht="30" x14ac:dyDescent="0.25">
      <c r="A3" s="4" t="s">
        <v>98</v>
      </c>
      <c r="B3" s="4" t="s">
        <v>99</v>
      </c>
      <c r="C3" s="4" t="s">
        <v>100</v>
      </c>
      <c r="D3" s="4" t="s">
        <v>101</v>
      </c>
      <c r="E3" s="4" t="s">
        <v>102</v>
      </c>
      <c r="F3" s="4" t="s">
        <v>103</v>
      </c>
    </row>
    <row r="4" spans="1:6" x14ac:dyDescent="0.25">
      <c r="A4" s="10" t="s">
        <v>440</v>
      </c>
      <c r="B4" s="3" t="s">
        <v>372</v>
      </c>
      <c r="C4" s="3">
        <v>0</v>
      </c>
      <c r="D4" s="3">
        <v>0</v>
      </c>
      <c r="E4" s="3" t="s">
        <v>370</v>
      </c>
      <c r="F4" s="3" t="s">
        <v>373</v>
      </c>
    </row>
    <row r="5" spans="1:6" x14ac:dyDescent="0.25">
      <c r="A5" s="10" t="s">
        <v>441</v>
      </c>
      <c r="B5" s="3" t="s">
        <v>372</v>
      </c>
      <c r="C5" s="3">
        <v>0</v>
      </c>
      <c r="D5" s="3">
        <v>0</v>
      </c>
      <c r="E5" s="3" t="s">
        <v>370</v>
      </c>
      <c r="F5" s="3" t="s">
        <v>373</v>
      </c>
    </row>
    <row r="6" spans="1:6" x14ac:dyDescent="0.25">
      <c r="A6" s="3" t="s">
        <v>442</v>
      </c>
      <c r="B6" s="3" t="s">
        <v>374</v>
      </c>
      <c r="C6" s="3">
        <v>850</v>
      </c>
      <c r="D6" s="3">
        <v>850</v>
      </c>
      <c r="E6" s="3" t="s">
        <v>370</v>
      </c>
      <c r="F6" s="3" t="s">
        <v>373</v>
      </c>
    </row>
    <row r="7" spans="1:6" x14ac:dyDescent="0.25">
      <c r="A7" s="3" t="s">
        <v>443</v>
      </c>
      <c r="B7" s="3" t="s">
        <v>374</v>
      </c>
      <c r="C7" s="3">
        <v>850</v>
      </c>
      <c r="D7" s="3">
        <v>850</v>
      </c>
      <c r="E7" s="3" t="s">
        <v>370</v>
      </c>
      <c r="F7" s="3" t="s">
        <v>373</v>
      </c>
    </row>
    <row r="8" spans="1:6" x14ac:dyDescent="0.25">
      <c r="A8" s="3" t="s">
        <v>444</v>
      </c>
      <c r="B8" s="3" t="s">
        <v>374</v>
      </c>
      <c r="C8" s="3">
        <v>850</v>
      </c>
      <c r="D8" s="3">
        <v>850</v>
      </c>
      <c r="E8" s="3" t="s">
        <v>370</v>
      </c>
      <c r="F8" s="3" t="s">
        <v>373</v>
      </c>
    </row>
    <row r="9" spans="1:6" x14ac:dyDescent="0.25">
      <c r="A9" s="3" t="s">
        <v>445</v>
      </c>
      <c r="B9" s="3" t="s">
        <v>374</v>
      </c>
      <c r="C9" s="3">
        <v>850</v>
      </c>
      <c r="D9" s="3">
        <v>850</v>
      </c>
      <c r="E9" s="3" t="s">
        <v>370</v>
      </c>
      <c r="F9" s="3" t="s">
        <v>373</v>
      </c>
    </row>
    <row r="10" spans="1:6" x14ac:dyDescent="0.25">
      <c r="A10" s="3" t="s">
        <v>446</v>
      </c>
      <c r="B10" s="3" t="s">
        <v>374</v>
      </c>
      <c r="C10" s="3">
        <v>850</v>
      </c>
      <c r="D10" s="3">
        <v>850</v>
      </c>
      <c r="E10" s="3" t="s">
        <v>370</v>
      </c>
      <c r="F10" s="3" t="s">
        <v>373</v>
      </c>
    </row>
    <row r="11" spans="1:6" x14ac:dyDescent="0.25">
      <c r="A11" s="3" t="s">
        <v>447</v>
      </c>
      <c r="B11" s="3" t="s">
        <v>374</v>
      </c>
      <c r="C11" s="3">
        <v>850</v>
      </c>
      <c r="D11" s="3">
        <v>850</v>
      </c>
      <c r="E11" s="3" t="s">
        <v>370</v>
      </c>
      <c r="F11" s="3" t="s">
        <v>373</v>
      </c>
    </row>
    <row r="12" spans="1:6" x14ac:dyDescent="0.25">
      <c r="A12" s="3" t="s">
        <v>448</v>
      </c>
      <c r="B12" s="3" t="s">
        <v>374</v>
      </c>
      <c r="C12" s="3">
        <v>850</v>
      </c>
      <c r="D12" s="3">
        <v>850</v>
      </c>
      <c r="E12" s="3" t="s">
        <v>370</v>
      </c>
      <c r="F12" s="3" t="s">
        <v>373</v>
      </c>
    </row>
    <row r="13" spans="1:6" x14ac:dyDescent="0.25">
      <c r="A13" s="3" t="s">
        <v>449</v>
      </c>
      <c r="B13" s="3" t="s">
        <v>374</v>
      </c>
      <c r="C13" s="3">
        <v>850</v>
      </c>
      <c r="D13" s="3">
        <v>850</v>
      </c>
      <c r="E13" s="3" t="s">
        <v>370</v>
      </c>
      <c r="F13" s="3" t="s">
        <v>373</v>
      </c>
    </row>
    <row r="14" spans="1:6" x14ac:dyDescent="0.25">
      <c r="A14" s="3" t="s">
        <v>450</v>
      </c>
      <c r="B14" s="3" t="s">
        <v>374</v>
      </c>
      <c r="C14" s="3">
        <v>850</v>
      </c>
      <c r="D14" s="3">
        <v>850</v>
      </c>
      <c r="E14" s="3" t="s">
        <v>370</v>
      </c>
      <c r="F14" s="3" t="s">
        <v>373</v>
      </c>
    </row>
    <row r="15" spans="1:6" x14ac:dyDescent="0.25">
      <c r="A15" s="10" t="s">
        <v>451</v>
      </c>
      <c r="B15" s="3" t="s">
        <v>374</v>
      </c>
      <c r="C15" s="3">
        <v>850</v>
      </c>
      <c r="D15" s="3">
        <v>850</v>
      </c>
      <c r="E15" s="3" t="s">
        <v>370</v>
      </c>
      <c r="F15" s="3" t="s">
        <v>373</v>
      </c>
    </row>
    <row r="16" spans="1:6" x14ac:dyDescent="0.25">
      <c r="A16" s="3" t="s">
        <v>452</v>
      </c>
      <c r="B16" s="3" t="s">
        <v>374</v>
      </c>
      <c r="C16" s="3">
        <v>850</v>
      </c>
      <c r="D16" s="3">
        <v>850</v>
      </c>
      <c r="E16" s="3" t="s">
        <v>370</v>
      </c>
      <c r="F16" s="3" t="s">
        <v>373</v>
      </c>
    </row>
    <row r="17" spans="1:6" x14ac:dyDescent="0.25">
      <c r="A17" s="3" t="s">
        <v>453</v>
      </c>
      <c r="B17" s="3" t="s">
        <v>374</v>
      </c>
      <c r="C17" s="3">
        <v>850</v>
      </c>
      <c r="D17" s="3">
        <v>850</v>
      </c>
      <c r="E17" s="3" t="s">
        <v>370</v>
      </c>
      <c r="F17" s="3" t="s">
        <v>373</v>
      </c>
    </row>
    <row r="18" spans="1:6" x14ac:dyDescent="0.25">
      <c r="A18" s="3" t="s">
        <v>454</v>
      </c>
      <c r="B18" s="3" t="s">
        <v>374</v>
      </c>
      <c r="C18" s="3">
        <v>850</v>
      </c>
      <c r="D18" s="3">
        <v>850</v>
      </c>
      <c r="E18" s="3" t="s">
        <v>370</v>
      </c>
      <c r="F18" s="3" t="s">
        <v>373</v>
      </c>
    </row>
    <row r="19" spans="1:6" x14ac:dyDescent="0.25">
      <c r="A19" s="3" t="s">
        <v>455</v>
      </c>
      <c r="B19" s="3" t="s">
        <v>374</v>
      </c>
      <c r="C19" s="3">
        <v>850</v>
      </c>
      <c r="D19" s="3">
        <v>850</v>
      </c>
      <c r="E19" s="3" t="s">
        <v>370</v>
      </c>
      <c r="F19" s="3" t="s">
        <v>373</v>
      </c>
    </row>
    <row r="20" spans="1:6" x14ac:dyDescent="0.25">
      <c r="A20" s="3" t="s">
        <v>456</v>
      </c>
      <c r="B20" s="3" t="s">
        <v>374</v>
      </c>
      <c r="C20" s="3">
        <v>850</v>
      </c>
      <c r="D20" s="3">
        <v>850</v>
      </c>
      <c r="E20" s="3" t="s">
        <v>370</v>
      </c>
      <c r="F20" s="3" t="s">
        <v>373</v>
      </c>
    </row>
    <row r="21" spans="1:6" x14ac:dyDescent="0.25">
      <c r="A21" s="3" t="s">
        <v>457</v>
      </c>
      <c r="B21" s="3" t="s">
        <v>374</v>
      </c>
      <c r="C21" s="3">
        <v>850</v>
      </c>
      <c r="D21" s="3">
        <v>850</v>
      </c>
      <c r="E21" s="3" t="s">
        <v>370</v>
      </c>
      <c r="F21" s="3" t="s">
        <v>373</v>
      </c>
    </row>
    <row r="22" spans="1:6" x14ac:dyDescent="0.25">
      <c r="A22" s="3" t="s">
        <v>458</v>
      </c>
      <c r="B22" s="3" t="s">
        <v>374</v>
      </c>
      <c r="C22" s="3">
        <v>850</v>
      </c>
      <c r="D22" s="3">
        <v>850</v>
      </c>
      <c r="E22" s="3" t="s">
        <v>370</v>
      </c>
      <c r="F22" s="3" t="s">
        <v>373</v>
      </c>
    </row>
    <row r="23" spans="1:6" x14ac:dyDescent="0.25">
      <c r="A23" s="10" t="s">
        <v>459</v>
      </c>
      <c r="B23" s="3" t="s">
        <v>374</v>
      </c>
      <c r="C23" s="3">
        <v>850</v>
      </c>
      <c r="D23" s="3">
        <v>850</v>
      </c>
      <c r="E23" s="3" t="s">
        <v>370</v>
      </c>
      <c r="F23" s="3" t="s">
        <v>373</v>
      </c>
    </row>
    <row r="24" spans="1:6" x14ac:dyDescent="0.25">
      <c r="A24" s="3" t="s">
        <v>460</v>
      </c>
      <c r="B24" s="3" t="s">
        <v>374</v>
      </c>
      <c r="C24" s="3">
        <v>850</v>
      </c>
      <c r="D24" s="3">
        <v>850</v>
      </c>
      <c r="E24" s="3" t="s">
        <v>370</v>
      </c>
      <c r="F24" s="3" t="s">
        <v>373</v>
      </c>
    </row>
    <row r="25" spans="1:6" x14ac:dyDescent="0.25">
      <c r="A25" s="3" t="s">
        <v>461</v>
      </c>
      <c r="B25" s="3" t="s">
        <v>374</v>
      </c>
      <c r="C25" s="3">
        <v>850</v>
      </c>
      <c r="D25" s="3">
        <v>850</v>
      </c>
      <c r="E25" s="3" t="s">
        <v>370</v>
      </c>
      <c r="F25" s="3" t="s">
        <v>373</v>
      </c>
    </row>
    <row r="26" spans="1:6" x14ac:dyDescent="0.25">
      <c r="A26" s="3" t="s">
        <v>462</v>
      </c>
      <c r="B26" s="3" t="s">
        <v>374</v>
      </c>
      <c r="C26" s="3">
        <v>850</v>
      </c>
      <c r="D26" s="3">
        <v>850</v>
      </c>
      <c r="E26" s="3" t="s">
        <v>370</v>
      </c>
      <c r="F26" s="3" t="s">
        <v>373</v>
      </c>
    </row>
    <row r="27" spans="1:6" x14ac:dyDescent="0.25">
      <c r="A27" s="10" t="s">
        <v>463</v>
      </c>
      <c r="B27" s="3" t="s">
        <v>374</v>
      </c>
      <c r="C27" s="3">
        <v>850</v>
      </c>
      <c r="D27" s="3">
        <v>850</v>
      </c>
      <c r="E27" s="3" t="s">
        <v>370</v>
      </c>
      <c r="F27" s="3" t="s">
        <v>373</v>
      </c>
    </row>
    <row r="28" spans="1:6" x14ac:dyDescent="0.25">
      <c r="A28" s="3" t="s">
        <v>464</v>
      </c>
      <c r="B28" s="3" t="s">
        <v>374</v>
      </c>
      <c r="C28" s="3">
        <v>850</v>
      </c>
      <c r="D28" s="3">
        <v>850</v>
      </c>
      <c r="E28" s="3" t="s">
        <v>370</v>
      </c>
      <c r="F28" s="3" t="s">
        <v>373</v>
      </c>
    </row>
    <row r="29" spans="1:6" x14ac:dyDescent="0.25">
      <c r="A29" s="3" t="s">
        <v>465</v>
      </c>
      <c r="B29" s="3" t="s">
        <v>374</v>
      </c>
      <c r="C29" s="3">
        <v>850</v>
      </c>
      <c r="D29" s="3">
        <v>850</v>
      </c>
      <c r="E29" s="3" t="s">
        <v>370</v>
      </c>
      <c r="F29" s="3" t="s">
        <v>373</v>
      </c>
    </row>
    <row r="30" spans="1:6" x14ac:dyDescent="0.25">
      <c r="A30" s="3" t="s">
        <v>466</v>
      </c>
      <c r="B30" s="3" t="s">
        <v>372</v>
      </c>
      <c r="C30" s="3">
        <v>0</v>
      </c>
      <c r="D30" s="3">
        <v>0</v>
      </c>
      <c r="E30" s="3" t="s">
        <v>370</v>
      </c>
      <c r="F30" s="3" t="s">
        <v>373</v>
      </c>
    </row>
    <row r="31" spans="1:6" x14ac:dyDescent="0.25">
      <c r="A31" s="3" t="s">
        <v>467</v>
      </c>
      <c r="B31" s="3" t="s">
        <v>372</v>
      </c>
      <c r="C31" s="3">
        <v>0</v>
      </c>
      <c r="D31" s="3">
        <v>0</v>
      </c>
      <c r="E31" s="3" t="s">
        <v>370</v>
      </c>
      <c r="F31" s="3" t="s">
        <v>373</v>
      </c>
    </row>
    <row r="32" spans="1:6" x14ac:dyDescent="0.25">
      <c r="A32" s="3" t="s">
        <v>468</v>
      </c>
      <c r="B32" s="3" t="s">
        <v>372</v>
      </c>
      <c r="C32" s="3">
        <v>0</v>
      </c>
      <c r="D32" s="3">
        <v>0</v>
      </c>
      <c r="E32" s="3" t="s">
        <v>370</v>
      </c>
      <c r="F32" s="3" t="s">
        <v>373</v>
      </c>
    </row>
    <row r="33" spans="1:6" x14ac:dyDescent="0.25">
      <c r="A33" s="3" t="s">
        <v>469</v>
      </c>
      <c r="B33" s="3" t="s">
        <v>372</v>
      </c>
      <c r="C33" s="3">
        <v>0</v>
      </c>
      <c r="D33" s="3">
        <v>0</v>
      </c>
      <c r="E33" s="3" t="s">
        <v>370</v>
      </c>
      <c r="F33" s="3" t="s">
        <v>373</v>
      </c>
    </row>
    <row r="34" spans="1:6" x14ac:dyDescent="0.25">
      <c r="A34" s="3" t="s">
        <v>470</v>
      </c>
      <c r="B34" s="3" t="s">
        <v>372</v>
      </c>
      <c r="C34" s="3">
        <v>0</v>
      </c>
      <c r="D34" s="3">
        <v>0</v>
      </c>
      <c r="E34" s="3" t="s">
        <v>370</v>
      </c>
      <c r="F34" s="3" t="s">
        <v>373</v>
      </c>
    </row>
    <row r="35" spans="1:6" x14ac:dyDescent="0.25">
      <c r="A35" s="3" t="s">
        <v>471</v>
      </c>
      <c r="B35" s="3" t="s">
        <v>372</v>
      </c>
      <c r="C35" s="3">
        <v>0</v>
      </c>
      <c r="D35" s="3">
        <v>0</v>
      </c>
      <c r="E35" s="3" t="s">
        <v>370</v>
      </c>
      <c r="F35" s="3" t="s">
        <v>373</v>
      </c>
    </row>
    <row r="36" spans="1:6" x14ac:dyDescent="0.25">
      <c r="A36" s="3" t="s">
        <v>472</v>
      </c>
      <c r="B36" s="3" t="s">
        <v>372</v>
      </c>
      <c r="C36" s="3">
        <v>0</v>
      </c>
      <c r="D36" s="3">
        <v>0</v>
      </c>
      <c r="E36" s="3" t="s">
        <v>370</v>
      </c>
      <c r="F36" s="3" t="s">
        <v>373</v>
      </c>
    </row>
    <row r="37" spans="1:6" x14ac:dyDescent="0.25">
      <c r="A37" s="3" t="s">
        <v>473</v>
      </c>
      <c r="B37" s="3" t="s">
        <v>372</v>
      </c>
      <c r="C37" s="3">
        <v>0</v>
      </c>
      <c r="D37" s="3">
        <v>0</v>
      </c>
      <c r="E37" s="3" t="s">
        <v>370</v>
      </c>
      <c r="F37" s="3" t="s">
        <v>373</v>
      </c>
    </row>
    <row r="38" spans="1:6" x14ac:dyDescent="0.25">
      <c r="A38" s="3" t="s">
        <v>474</v>
      </c>
      <c r="B38" s="3" t="s">
        <v>372</v>
      </c>
      <c r="C38" s="3">
        <v>0</v>
      </c>
      <c r="D38" s="3">
        <v>0</v>
      </c>
      <c r="E38" s="3" t="s">
        <v>370</v>
      </c>
      <c r="F38" s="3" t="s">
        <v>373</v>
      </c>
    </row>
    <row r="39" spans="1:6" x14ac:dyDescent="0.25">
      <c r="A39" s="3" t="s">
        <v>475</v>
      </c>
      <c r="B39" s="3" t="s">
        <v>372</v>
      </c>
      <c r="C39" s="3">
        <v>0</v>
      </c>
      <c r="D39" s="3">
        <v>0</v>
      </c>
      <c r="E39" s="3" t="s">
        <v>370</v>
      </c>
      <c r="F39" s="3" t="s">
        <v>373</v>
      </c>
    </row>
    <row r="40" spans="1:6" x14ac:dyDescent="0.25">
      <c r="A40" s="3" t="s">
        <v>476</v>
      </c>
      <c r="B40" s="3" t="s">
        <v>372</v>
      </c>
      <c r="C40" s="3">
        <v>0</v>
      </c>
      <c r="D40" s="3">
        <v>0</v>
      </c>
      <c r="E40" s="3" t="s">
        <v>370</v>
      </c>
      <c r="F40" s="3" t="s">
        <v>373</v>
      </c>
    </row>
    <row r="41" spans="1:6" x14ac:dyDescent="0.25">
      <c r="A41" s="3" t="s">
        <v>477</v>
      </c>
      <c r="B41" s="3" t="s">
        <v>372</v>
      </c>
      <c r="C41" s="3">
        <v>0</v>
      </c>
      <c r="D41" s="3">
        <v>0</v>
      </c>
      <c r="E41" s="3" t="s">
        <v>370</v>
      </c>
      <c r="F41" s="3" t="s">
        <v>373</v>
      </c>
    </row>
    <row r="42" spans="1:6" x14ac:dyDescent="0.25">
      <c r="A42" s="3" t="s">
        <v>478</v>
      </c>
      <c r="B42" s="3" t="s">
        <v>372</v>
      </c>
      <c r="C42" s="3">
        <v>0</v>
      </c>
      <c r="D42" s="3">
        <v>0</v>
      </c>
      <c r="E42" s="3" t="s">
        <v>370</v>
      </c>
      <c r="F42" s="3" t="s">
        <v>373</v>
      </c>
    </row>
    <row r="43" spans="1:6" x14ac:dyDescent="0.25">
      <c r="A43" s="3" t="s">
        <v>479</v>
      </c>
      <c r="B43" s="3" t="s">
        <v>372</v>
      </c>
      <c r="C43" s="3">
        <v>0</v>
      </c>
      <c r="D43" s="3">
        <v>0</v>
      </c>
      <c r="E43" s="3" t="s">
        <v>370</v>
      </c>
      <c r="F43" s="3" t="s">
        <v>373</v>
      </c>
    </row>
    <row r="44" spans="1:6" x14ac:dyDescent="0.25">
      <c r="A44" s="3" t="s">
        <v>480</v>
      </c>
      <c r="B44" s="3" t="s">
        <v>372</v>
      </c>
      <c r="C44" s="3">
        <v>0</v>
      </c>
      <c r="D44" s="3">
        <v>0</v>
      </c>
      <c r="E44" s="3" t="s">
        <v>370</v>
      </c>
      <c r="F44" s="3" t="s">
        <v>373</v>
      </c>
    </row>
    <row r="45" spans="1:6" x14ac:dyDescent="0.25">
      <c r="A45" s="2" t="s">
        <v>486</v>
      </c>
      <c r="B45" s="3" t="s">
        <v>372</v>
      </c>
      <c r="C45" s="3">
        <v>0</v>
      </c>
      <c r="D45" s="3">
        <v>0</v>
      </c>
      <c r="E45" s="3" t="s">
        <v>370</v>
      </c>
      <c r="F45" s="3" t="s">
        <v>373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5"/>
  <sheetViews>
    <sheetView topLeftCell="A6" zoomScaleNormal="100" workbookViewId="0">
      <selection activeCell="B47" sqref="B47"/>
    </sheetView>
  </sheetViews>
  <sheetFormatPr baseColWidth="10" defaultColWidth="9.140625" defaultRowHeight="15" x14ac:dyDescent="0.25"/>
  <cols>
    <col min="1" max="1" width="11.5703125" style="3" bestFit="1" customWidth="1"/>
    <col min="2" max="2" width="58.42578125" style="3" bestFit="1" customWidth="1"/>
    <col min="3" max="3" width="59.140625" style="3" bestFit="1" customWidth="1"/>
    <col min="4" max="16384" width="9.140625" style="3"/>
  </cols>
  <sheetData>
    <row r="1" spans="1:3" hidden="1" x14ac:dyDescent="0.25">
      <c r="B1" s="3" t="s">
        <v>10</v>
      </c>
      <c r="C1" s="3" t="s">
        <v>7</v>
      </c>
    </row>
    <row r="2" spans="1:3" hidden="1" x14ac:dyDescent="0.25">
      <c r="B2" s="3" t="s">
        <v>104</v>
      </c>
      <c r="C2" s="3" t="s">
        <v>105</v>
      </c>
    </row>
    <row r="3" spans="1:3" ht="30" x14ac:dyDescent="0.25">
      <c r="A3" s="4" t="s">
        <v>98</v>
      </c>
      <c r="B3" s="4" t="s">
        <v>106</v>
      </c>
      <c r="C3" s="4" t="s">
        <v>107</v>
      </c>
    </row>
    <row r="4" spans="1:3" x14ac:dyDescent="0.25">
      <c r="A4" s="10" t="s">
        <v>440</v>
      </c>
      <c r="B4" s="3" t="s">
        <v>372</v>
      </c>
      <c r="C4" s="3" t="s">
        <v>372</v>
      </c>
    </row>
    <row r="5" spans="1:3" x14ac:dyDescent="0.25">
      <c r="A5" s="10" t="s">
        <v>441</v>
      </c>
      <c r="B5" s="3" t="s">
        <v>372</v>
      </c>
      <c r="C5" s="3" t="s">
        <v>372</v>
      </c>
    </row>
    <row r="6" spans="1:3" x14ac:dyDescent="0.25">
      <c r="A6" s="3" t="s">
        <v>442</v>
      </c>
      <c r="B6" s="3" t="s">
        <v>375</v>
      </c>
      <c r="C6" s="3" t="s">
        <v>376</v>
      </c>
    </row>
    <row r="7" spans="1:3" x14ac:dyDescent="0.25">
      <c r="A7" s="3" t="s">
        <v>443</v>
      </c>
      <c r="B7" s="3" t="s">
        <v>375</v>
      </c>
      <c r="C7" s="3" t="s">
        <v>376</v>
      </c>
    </row>
    <row r="8" spans="1:3" x14ac:dyDescent="0.25">
      <c r="A8" s="3" t="s">
        <v>444</v>
      </c>
      <c r="B8" s="3" t="s">
        <v>375</v>
      </c>
      <c r="C8" s="3" t="s">
        <v>376</v>
      </c>
    </row>
    <row r="9" spans="1:3" x14ac:dyDescent="0.25">
      <c r="A9" s="3" t="s">
        <v>445</v>
      </c>
      <c r="B9" s="3" t="s">
        <v>375</v>
      </c>
      <c r="C9" s="3" t="s">
        <v>376</v>
      </c>
    </row>
    <row r="10" spans="1:3" x14ac:dyDescent="0.25">
      <c r="A10" s="3" t="s">
        <v>446</v>
      </c>
      <c r="B10" s="3" t="s">
        <v>375</v>
      </c>
      <c r="C10" s="3" t="s">
        <v>376</v>
      </c>
    </row>
    <row r="11" spans="1:3" x14ac:dyDescent="0.25">
      <c r="A11" s="3" t="s">
        <v>447</v>
      </c>
      <c r="B11" s="3" t="s">
        <v>375</v>
      </c>
      <c r="C11" s="3" t="s">
        <v>376</v>
      </c>
    </row>
    <row r="12" spans="1:3" x14ac:dyDescent="0.25">
      <c r="A12" s="3" t="s">
        <v>448</v>
      </c>
      <c r="B12" s="3" t="s">
        <v>375</v>
      </c>
      <c r="C12" s="3" t="s">
        <v>376</v>
      </c>
    </row>
    <row r="13" spans="1:3" x14ac:dyDescent="0.25">
      <c r="A13" s="3" t="s">
        <v>449</v>
      </c>
      <c r="B13" s="3" t="s">
        <v>375</v>
      </c>
      <c r="C13" s="3" t="s">
        <v>376</v>
      </c>
    </row>
    <row r="14" spans="1:3" x14ac:dyDescent="0.25">
      <c r="A14" s="3" t="s">
        <v>450</v>
      </c>
      <c r="B14" s="3" t="s">
        <v>375</v>
      </c>
      <c r="C14" s="3" t="s">
        <v>376</v>
      </c>
    </row>
    <row r="15" spans="1:3" x14ac:dyDescent="0.25">
      <c r="A15" s="10" t="s">
        <v>451</v>
      </c>
      <c r="B15" s="3" t="s">
        <v>375</v>
      </c>
      <c r="C15" s="3" t="s">
        <v>376</v>
      </c>
    </row>
    <row r="16" spans="1:3" x14ac:dyDescent="0.25">
      <c r="A16" s="3" t="s">
        <v>452</v>
      </c>
      <c r="B16" s="3" t="s">
        <v>375</v>
      </c>
      <c r="C16" s="3" t="s">
        <v>376</v>
      </c>
    </row>
    <row r="17" spans="1:3" x14ac:dyDescent="0.25">
      <c r="A17" s="3" t="s">
        <v>453</v>
      </c>
      <c r="B17" s="3" t="s">
        <v>375</v>
      </c>
      <c r="C17" s="3" t="s">
        <v>376</v>
      </c>
    </row>
    <row r="18" spans="1:3" x14ac:dyDescent="0.25">
      <c r="A18" s="3" t="s">
        <v>454</v>
      </c>
      <c r="B18" s="3" t="s">
        <v>375</v>
      </c>
      <c r="C18" s="3" t="s">
        <v>376</v>
      </c>
    </row>
    <row r="19" spans="1:3" x14ac:dyDescent="0.25">
      <c r="A19" s="3" t="s">
        <v>455</v>
      </c>
      <c r="B19" s="3" t="s">
        <v>375</v>
      </c>
      <c r="C19" s="3" t="s">
        <v>376</v>
      </c>
    </row>
    <row r="20" spans="1:3" x14ac:dyDescent="0.25">
      <c r="A20" s="3" t="s">
        <v>456</v>
      </c>
      <c r="B20" s="3" t="s">
        <v>375</v>
      </c>
      <c r="C20" s="3" t="s">
        <v>376</v>
      </c>
    </row>
    <row r="21" spans="1:3" x14ac:dyDescent="0.25">
      <c r="A21" s="3" t="s">
        <v>457</v>
      </c>
      <c r="B21" s="3" t="s">
        <v>375</v>
      </c>
      <c r="C21" s="3" t="s">
        <v>376</v>
      </c>
    </row>
    <row r="22" spans="1:3" x14ac:dyDescent="0.25">
      <c r="A22" s="3" t="s">
        <v>458</v>
      </c>
      <c r="B22" s="3" t="s">
        <v>375</v>
      </c>
      <c r="C22" s="3" t="s">
        <v>376</v>
      </c>
    </row>
    <row r="23" spans="1:3" x14ac:dyDescent="0.25">
      <c r="A23" s="10" t="s">
        <v>459</v>
      </c>
      <c r="B23" s="3" t="s">
        <v>375</v>
      </c>
      <c r="C23" s="3" t="s">
        <v>376</v>
      </c>
    </row>
    <row r="24" spans="1:3" x14ac:dyDescent="0.25">
      <c r="A24" s="3" t="s">
        <v>460</v>
      </c>
      <c r="B24" s="3" t="s">
        <v>375</v>
      </c>
      <c r="C24" s="3" t="s">
        <v>376</v>
      </c>
    </row>
    <row r="25" spans="1:3" x14ac:dyDescent="0.25">
      <c r="A25" s="3" t="s">
        <v>461</v>
      </c>
      <c r="B25" s="3" t="s">
        <v>375</v>
      </c>
      <c r="C25" s="3" t="s">
        <v>376</v>
      </c>
    </row>
    <row r="26" spans="1:3" x14ac:dyDescent="0.25">
      <c r="A26" s="3" t="s">
        <v>462</v>
      </c>
      <c r="B26" s="3" t="s">
        <v>375</v>
      </c>
      <c r="C26" s="3" t="s">
        <v>376</v>
      </c>
    </row>
    <row r="27" spans="1:3" x14ac:dyDescent="0.25">
      <c r="A27" s="10" t="s">
        <v>463</v>
      </c>
      <c r="B27" s="3" t="s">
        <v>375</v>
      </c>
      <c r="C27" s="3" t="s">
        <v>376</v>
      </c>
    </row>
    <row r="28" spans="1:3" x14ac:dyDescent="0.25">
      <c r="A28" s="3" t="s">
        <v>464</v>
      </c>
      <c r="B28" s="3" t="s">
        <v>375</v>
      </c>
      <c r="C28" s="3" t="s">
        <v>376</v>
      </c>
    </row>
    <row r="29" spans="1:3" x14ac:dyDescent="0.25">
      <c r="A29" s="3" t="s">
        <v>465</v>
      </c>
      <c r="B29" s="3" t="s">
        <v>375</v>
      </c>
      <c r="C29" s="3" t="s">
        <v>376</v>
      </c>
    </row>
    <row r="30" spans="1:3" x14ac:dyDescent="0.25">
      <c r="A30" s="3" t="s">
        <v>466</v>
      </c>
      <c r="B30" s="3" t="s">
        <v>372</v>
      </c>
      <c r="C30" s="3" t="s">
        <v>372</v>
      </c>
    </row>
    <row r="31" spans="1:3" x14ac:dyDescent="0.25">
      <c r="A31" s="3" t="s">
        <v>467</v>
      </c>
      <c r="B31" s="3" t="s">
        <v>372</v>
      </c>
      <c r="C31" s="3" t="s">
        <v>372</v>
      </c>
    </row>
    <row r="32" spans="1:3" x14ac:dyDescent="0.25">
      <c r="A32" s="3" t="s">
        <v>468</v>
      </c>
      <c r="B32" s="3" t="s">
        <v>372</v>
      </c>
      <c r="C32" s="3" t="s">
        <v>372</v>
      </c>
    </row>
    <row r="33" spans="1:3" x14ac:dyDescent="0.25">
      <c r="A33" s="3" t="s">
        <v>469</v>
      </c>
      <c r="B33" s="3" t="s">
        <v>372</v>
      </c>
      <c r="C33" s="3" t="s">
        <v>372</v>
      </c>
    </row>
    <row r="34" spans="1:3" x14ac:dyDescent="0.25">
      <c r="A34" s="3" t="s">
        <v>470</v>
      </c>
      <c r="B34" s="3" t="s">
        <v>372</v>
      </c>
      <c r="C34" s="3" t="s">
        <v>372</v>
      </c>
    </row>
    <row r="35" spans="1:3" x14ac:dyDescent="0.25">
      <c r="A35" s="3" t="s">
        <v>471</v>
      </c>
      <c r="B35" s="3" t="s">
        <v>372</v>
      </c>
      <c r="C35" s="3" t="s">
        <v>372</v>
      </c>
    </row>
    <row r="36" spans="1:3" x14ac:dyDescent="0.25">
      <c r="A36" s="3" t="s">
        <v>472</v>
      </c>
      <c r="B36" s="3" t="s">
        <v>372</v>
      </c>
      <c r="C36" s="3" t="s">
        <v>372</v>
      </c>
    </row>
    <row r="37" spans="1:3" x14ac:dyDescent="0.25">
      <c r="A37" s="3" t="s">
        <v>473</v>
      </c>
      <c r="B37" s="3" t="s">
        <v>372</v>
      </c>
      <c r="C37" s="3" t="s">
        <v>372</v>
      </c>
    </row>
    <row r="38" spans="1:3" x14ac:dyDescent="0.25">
      <c r="A38" s="3" t="s">
        <v>474</v>
      </c>
      <c r="B38" s="3" t="s">
        <v>372</v>
      </c>
      <c r="C38" s="3" t="s">
        <v>372</v>
      </c>
    </row>
    <row r="39" spans="1:3" x14ac:dyDescent="0.25">
      <c r="A39" s="3" t="s">
        <v>475</v>
      </c>
      <c r="B39" s="3" t="s">
        <v>372</v>
      </c>
      <c r="C39" s="3" t="s">
        <v>372</v>
      </c>
    </row>
    <row r="40" spans="1:3" x14ac:dyDescent="0.25">
      <c r="A40" s="3" t="s">
        <v>476</v>
      </c>
      <c r="B40" s="3" t="s">
        <v>372</v>
      </c>
      <c r="C40" s="3" t="s">
        <v>372</v>
      </c>
    </row>
    <row r="41" spans="1:3" x14ac:dyDescent="0.25">
      <c r="A41" s="3" t="s">
        <v>477</v>
      </c>
      <c r="B41" s="3" t="s">
        <v>372</v>
      </c>
      <c r="C41" s="3" t="s">
        <v>372</v>
      </c>
    </row>
    <row r="42" spans="1:3" x14ac:dyDescent="0.25">
      <c r="A42" s="3" t="s">
        <v>478</v>
      </c>
      <c r="B42" s="3" t="s">
        <v>372</v>
      </c>
      <c r="C42" s="3" t="s">
        <v>372</v>
      </c>
    </row>
    <row r="43" spans="1:3" x14ac:dyDescent="0.25">
      <c r="A43" s="3" t="s">
        <v>479</v>
      </c>
      <c r="B43" s="3" t="s">
        <v>372</v>
      </c>
      <c r="C43" s="3" t="s">
        <v>372</v>
      </c>
    </row>
    <row r="44" spans="1:3" x14ac:dyDescent="0.25">
      <c r="A44" s="3" t="s">
        <v>480</v>
      </c>
      <c r="B44" s="3" t="s">
        <v>372</v>
      </c>
      <c r="C44" s="3" t="s">
        <v>372</v>
      </c>
    </row>
    <row r="45" spans="1:3" x14ac:dyDescent="0.25">
      <c r="A45" s="2" t="s">
        <v>486</v>
      </c>
      <c r="B45" s="3" t="s">
        <v>372</v>
      </c>
      <c r="C45" s="3" t="s">
        <v>372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"/>
  <sheetViews>
    <sheetView topLeftCell="A3" zoomScaleNormal="100" workbookViewId="0">
      <selection activeCell="D6" sqref="D6:D29"/>
    </sheetView>
  </sheetViews>
  <sheetFormatPr baseColWidth="10" defaultColWidth="9.140625" defaultRowHeight="15" x14ac:dyDescent="0.25"/>
  <cols>
    <col min="1" max="1" width="11.5703125" style="3" bestFit="1" customWidth="1"/>
    <col min="2" max="2" width="32.85546875" style="3" bestFit="1" customWidth="1"/>
    <col min="3" max="3" width="30.42578125" style="3" bestFit="1" customWidth="1"/>
    <col min="4" max="4" width="29.42578125" style="3" bestFit="1" customWidth="1"/>
    <col min="5" max="5" width="34" style="3" bestFit="1" customWidth="1"/>
    <col min="6" max="6" width="30.42578125" style="3" bestFit="1" customWidth="1"/>
    <col min="7" max="16384" width="9.140625" style="3"/>
  </cols>
  <sheetData>
    <row r="1" spans="1:6" hidden="1" x14ac:dyDescent="0.25">
      <c r="B1" s="3" t="s">
        <v>10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6" hidden="1" x14ac:dyDescent="0.25">
      <c r="B2" s="3" t="s">
        <v>108</v>
      </c>
      <c r="C2" s="3" t="s">
        <v>109</v>
      </c>
      <c r="D2" s="3" t="s">
        <v>110</v>
      </c>
      <c r="E2" s="3" t="s">
        <v>111</v>
      </c>
      <c r="F2" s="3" t="s">
        <v>112</v>
      </c>
    </row>
    <row r="3" spans="1:6" x14ac:dyDescent="0.25">
      <c r="A3" s="4" t="s">
        <v>98</v>
      </c>
      <c r="B3" s="4" t="s">
        <v>113</v>
      </c>
      <c r="C3" s="4" t="s">
        <v>114</v>
      </c>
      <c r="D3" s="4" t="s">
        <v>115</v>
      </c>
      <c r="E3" s="4" t="s">
        <v>116</v>
      </c>
      <c r="F3" s="4" t="s">
        <v>117</v>
      </c>
    </row>
    <row r="4" spans="1:6" x14ac:dyDescent="0.25">
      <c r="A4" s="10" t="s">
        <v>440</v>
      </c>
      <c r="B4" s="3" t="s">
        <v>377</v>
      </c>
      <c r="C4" s="3">
        <v>3494.08</v>
      </c>
      <c r="D4" s="3">
        <v>3307.7999999999997</v>
      </c>
      <c r="E4" s="3" t="s">
        <v>370</v>
      </c>
      <c r="F4" s="3" t="s">
        <v>373</v>
      </c>
    </row>
    <row r="5" spans="1:6" x14ac:dyDescent="0.25">
      <c r="A5" s="10" t="s">
        <v>441</v>
      </c>
      <c r="B5" s="3" t="s">
        <v>377</v>
      </c>
      <c r="C5" s="3">
        <v>16194.9</v>
      </c>
      <c r="D5" s="3">
        <v>14561.039999999999</v>
      </c>
      <c r="E5" s="3" t="s">
        <v>370</v>
      </c>
      <c r="F5" s="3" t="s">
        <v>373</v>
      </c>
    </row>
    <row r="6" spans="1:6" x14ac:dyDescent="0.25">
      <c r="A6" s="3" t="s">
        <v>442</v>
      </c>
      <c r="B6" s="3" t="s">
        <v>378</v>
      </c>
      <c r="C6" s="3">
        <v>16194.9</v>
      </c>
      <c r="D6" s="3">
        <v>15099.972784</v>
      </c>
      <c r="E6" s="3" t="s">
        <v>370</v>
      </c>
      <c r="F6" s="3" t="s">
        <v>373</v>
      </c>
    </row>
    <row r="7" spans="1:6" x14ac:dyDescent="0.25">
      <c r="A7" s="3" t="s">
        <v>443</v>
      </c>
      <c r="B7" s="3" t="s">
        <v>378</v>
      </c>
      <c r="C7" s="3">
        <v>19971.3</v>
      </c>
      <c r="D7" s="3">
        <v>18321.231703999998</v>
      </c>
      <c r="E7" s="3" t="s">
        <v>370</v>
      </c>
      <c r="F7" s="3" t="s">
        <v>373</v>
      </c>
    </row>
    <row r="8" spans="1:6" x14ac:dyDescent="0.25">
      <c r="A8" s="3" t="s">
        <v>444</v>
      </c>
      <c r="B8" s="3" t="s">
        <v>378</v>
      </c>
      <c r="C8" s="3">
        <v>24274.799999999999</v>
      </c>
      <c r="D8" s="3">
        <v>21939.614504000001</v>
      </c>
      <c r="E8" s="3" t="s">
        <v>370</v>
      </c>
      <c r="F8" s="3" t="s">
        <v>373</v>
      </c>
    </row>
    <row r="9" spans="1:6" x14ac:dyDescent="0.25">
      <c r="A9" s="3" t="s">
        <v>445</v>
      </c>
      <c r="B9" s="3" t="s">
        <v>378</v>
      </c>
      <c r="C9" s="3">
        <v>16194.9</v>
      </c>
      <c r="D9" s="3">
        <v>15099.972784</v>
      </c>
      <c r="E9" s="3" t="s">
        <v>370</v>
      </c>
      <c r="F9" s="3" t="s">
        <v>373</v>
      </c>
    </row>
    <row r="10" spans="1:6" x14ac:dyDescent="0.25">
      <c r="A10" s="3" t="s">
        <v>446</v>
      </c>
      <c r="B10" s="3" t="s">
        <v>378</v>
      </c>
      <c r="C10" s="3">
        <v>31074.9</v>
      </c>
      <c r="D10" s="3">
        <v>27824.778760000001</v>
      </c>
      <c r="E10" s="3" t="s">
        <v>370</v>
      </c>
      <c r="F10" s="3" t="s">
        <v>373</v>
      </c>
    </row>
    <row r="11" spans="1:6" x14ac:dyDescent="0.25">
      <c r="A11" s="3" t="s">
        <v>447</v>
      </c>
      <c r="B11" s="3" t="s">
        <v>378</v>
      </c>
      <c r="C11" s="3">
        <v>25928.1</v>
      </c>
      <c r="D11" s="3">
        <v>23348.448679999998</v>
      </c>
      <c r="E11" s="3" t="s">
        <v>370</v>
      </c>
      <c r="F11" s="3" t="s">
        <v>373</v>
      </c>
    </row>
    <row r="12" spans="1:6" x14ac:dyDescent="0.25">
      <c r="A12" s="3" t="s">
        <v>448</v>
      </c>
      <c r="B12" s="3" t="s">
        <v>378</v>
      </c>
      <c r="C12" s="3">
        <v>16194.9</v>
      </c>
      <c r="D12" s="3">
        <v>15099.972784</v>
      </c>
      <c r="E12" s="3" t="s">
        <v>370</v>
      </c>
      <c r="F12" s="3" t="s">
        <v>373</v>
      </c>
    </row>
    <row r="13" spans="1:6" x14ac:dyDescent="0.25">
      <c r="A13" s="3" t="s">
        <v>449</v>
      </c>
      <c r="B13" s="3" t="s">
        <v>378</v>
      </c>
      <c r="C13" s="3">
        <v>31074.9</v>
      </c>
      <c r="D13" s="3">
        <v>27824.778760000001</v>
      </c>
      <c r="E13" s="3" t="s">
        <v>370</v>
      </c>
      <c r="F13" s="3" t="s">
        <v>373</v>
      </c>
    </row>
    <row r="14" spans="1:6" x14ac:dyDescent="0.25">
      <c r="A14" s="3" t="s">
        <v>450</v>
      </c>
      <c r="B14" s="3" t="s">
        <v>378</v>
      </c>
      <c r="C14" s="3">
        <v>23672.7</v>
      </c>
      <c r="D14" s="3">
        <v>21433.368824000001</v>
      </c>
      <c r="E14" s="3" t="s">
        <v>370</v>
      </c>
      <c r="F14" s="3" t="s">
        <v>373</v>
      </c>
    </row>
    <row r="15" spans="1:6" x14ac:dyDescent="0.25">
      <c r="A15" s="10" t="s">
        <v>451</v>
      </c>
      <c r="B15" s="3" t="s">
        <v>378</v>
      </c>
      <c r="C15" s="3">
        <v>19971.3</v>
      </c>
      <c r="D15" s="3">
        <v>18321.231703999998</v>
      </c>
      <c r="E15" s="3" t="s">
        <v>370</v>
      </c>
      <c r="F15" s="3" t="s">
        <v>373</v>
      </c>
    </row>
    <row r="16" spans="1:6" x14ac:dyDescent="0.25">
      <c r="A16" s="3" t="s">
        <v>452</v>
      </c>
      <c r="B16" s="3" t="s">
        <v>378</v>
      </c>
      <c r="C16" s="3">
        <v>19971.3</v>
      </c>
      <c r="D16" s="3">
        <v>18321.231703999998</v>
      </c>
      <c r="E16" s="3" t="s">
        <v>370</v>
      </c>
      <c r="F16" s="3" t="s">
        <v>373</v>
      </c>
    </row>
    <row r="17" spans="1:6" x14ac:dyDescent="0.25">
      <c r="A17" s="3" t="s">
        <v>453</v>
      </c>
      <c r="B17" s="3" t="s">
        <v>378</v>
      </c>
      <c r="C17" s="3">
        <v>18154.8</v>
      </c>
      <c r="D17" s="3">
        <v>16793.918504000001</v>
      </c>
      <c r="E17" s="3" t="s">
        <v>370</v>
      </c>
      <c r="F17" s="3" t="s">
        <v>373</v>
      </c>
    </row>
    <row r="18" spans="1:6" x14ac:dyDescent="0.25">
      <c r="A18" s="3" t="s">
        <v>454</v>
      </c>
      <c r="B18" s="3" t="s">
        <v>378</v>
      </c>
      <c r="C18" s="3">
        <v>19971.3</v>
      </c>
      <c r="D18" s="3">
        <v>18321.231703999998</v>
      </c>
      <c r="E18" s="3" t="s">
        <v>370</v>
      </c>
      <c r="F18" s="3" t="s">
        <v>373</v>
      </c>
    </row>
    <row r="19" spans="1:6" x14ac:dyDescent="0.25">
      <c r="A19" s="3" t="s">
        <v>455</v>
      </c>
      <c r="B19" s="3" t="s">
        <v>378</v>
      </c>
      <c r="C19" s="3">
        <v>57074.7</v>
      </c>
      <c r="D19" s="3">
        <v>50423.437319999997</v>
      </c>
      <c r="E19" s="3" t="s">
        <v>370</v>
      </c>
      <c r="F19" s="3" t="s">
        <v>373</v>
      </c>
    </row>
    <row r="20" spans="1:6" x14ac:dyDescent="0.25">
      <c r="A20" s="3" t="s">
        <v>456</v>
      </c>
      <c r="B20" s="3" t="s">
        <v>378</v>
      </c>
      <c r="C20" s="3">
        <v>46074.6</v>
      </c>
      <c r="D20" s="3">
        <v>40922.453687999994</v>
      </c>
      <c r="E20" s="3" t="s">
        <v>370</v>
      </c>
      <c r="F20" s="3" t="s">
        <v>373</v>
      </c>
    </row>
    <row r="21" spans="1:6" x14ac:dyDescent="0.25">
      <c r="A21" s="3" t="s">
        <v>457</v>
      </c>
      <c r="B21" s="3" t="s">
        <v>378</v>
      </c>
      <c r="C21" s="3">
        <v>46074.6</v>
      </c>
      <c r="D21" s="3">
        <v>40922.453687999994</v>
      </c>
      <c r="E21" s="3" t="s">
        <v>370</v>
      </c>
      <c r="F21" s="3" t="s">
        <v>373</v>
      </c>
    </row>
    <row r="22" spans="1:6" x14ac:dyDescent="0.25">
      <c r="A22" s="3" t="s">
        <v>458</v>
      </c>
      <c r="B22" s="3" t="s">
        <v>378</v>
      </c>
      <c r="C22" s="3">
        <v>31074.9</v>
      </c>
      <c r="D22" s="3">
        <v>27824.778760000001</v>
      </c>
      <c r="E22" s="3" t="s">
        <v>370</v>
      </c>
      <c r="F22" s="3" t="s">
        <v>373</v>
      </c>
    </row>
    <row r="23" spans="1:6" x14ac:dyDescent="0.25">
      <c r="A23" s="10" t="s">
        <v>459</v>
      </c>
      <c r="B23" s="3" t="s">
        <v>378</v>
      </c>
      <c r="C23" s="3">
        <v>31574.7</v>
      </c>
      <c r="D23" s="3">
        <v>28262.60356</v>
      </c>
      <c r="E23" s="3" t="s">
        <v>370</v>
      </c>
      <c r="F23" s="3" t="s">
        <v>373</v>
      </c>
    </row>
    <row r="24" spans="1:6" x14ac:dyDescent="0.25">
      <c r="A24" s="3" t="s">
        <v>460</v>
      </c>
      <c r="B24" s="3" t="s">
        <v>378</v>
      </c>
      <c r="C24" s="3">
        <v>19971.3</v>
      </c>
      <c r="D24" s="3">
        <v>18321.231703999998</v>
      </c>
      <c r="E24" s="3" t="s">
        <v>370</v>
      </c>
      <c r="F24" s="3" t="s">
        <v>373</v>
      </c>
    </row>
    <row r="25" spans="1:6" x14ac:dyDescent="0.25">
      <c r="A25" s="3" t="s">
        <v>461</v>
      </c>
      <c r="B25" s="3" t="s">
        <v>378</v>
      </c>
      <c r="C25" s="3">
        <v>24274.799999999999</v>
      </c>
      <c r="D25" s="3">
        <v>21939.614504000001</v>
      </c>
      <c r="E25" s="3" t="s">
        <v>370</v>
      </c>
      <c r="F25" s="3" t="s">
        <v>373</v>
      </c>
    </row>
    <row r="26" spans="1:6" x14ac:dyDescent="0.25">
      <c r="A26" s="3" t="s">
        <v>462</v>
      </c>
      <c r="B26" s="3" t="s">
        <v>378</v>
      </c>
      <c r="C26" s="3">
        <v>21074.400000000001</v>
      </c>
      <c r="D26" s="3">
        <v>19248.718184000001</v>
      </c>
      <c r="E26" s="3" t="s">
        <v>370</v>
      </c>
      <c r="F26" s="3" t="s">
        <v>373</v>
      </c>
    </row>
    <row r="27" spans="1:6" x14ac:dyDescent="0.25">
      <c r="A27" s="10" t="s">
        <v>463</v>
      </c>
      <c r="B27" s="3" t="s">
        <v>378</v>
      </c>
      <c r="C27" s="3">
        <v>16194.9</v>
      </c>
      <c r="D27" s="3">
        <v>15099.972784</v>
      </c>
      <c r="E27" s="3" t="s">
        <v>370</v>
      </c>
      <c r="F27" s="3" t="s">
        <v>373</v>
      </c>
    </row>
    <row r="28" spans="1:6" x14ac:dyDescent="0.25">
      <c r="A28" s="3" t="s">
        <v>464</v>
      </c>
      <c r="B28" s="3" t="s">
        <v>378</v>
      </c>
      <c r="C28" s="3">
        <v>24274.799999999999</v>
      </c>
      <c r="D28" s="3">
        <v>21939.614504000001</v>
      </c>
      <c r="E28" s="3" t="s">
        <v>370</v>
      </c>
      <c r="F28" s="3" t="s">
        <v>373</v>
      </c>
    </row>
    <row r="29" spans="1:6" x14ac:dyDescent="0.25">
      <c r="A29" s="3" t="s">
        <v>465</v>
      </c>
      <c r="B29" s="3" t="s">
        <v>378</v>
      </c>
      <c r="C29" s="3">
        <v>24274.799999999999</v>
      </c>
      <c r="D29" s="3">
        <v>21939.614504000001</v>
      </c>
      <c r="E29" s="3" t="s">
        <v>370</v>
      </c>
      <c r="F29" s="3" t="s">
        <v>373</v>
      </c>
    </row>
    <row r="30" spans="1:6" x14ac:dyDescent="0.25">
      <c r="A30" s="3" t="s">
        <v>466</v>
      </c>
      <c r="B30" s="3" t="s">
        <v>379</v>
      </c>
      <c r="C30" s="3">
        <v>15948.8</v>
      </c>
      <c r="D30" s="3">
        <v>18301.239999999998</v>
      </c>
      <c r="E30" s="3" t="s">
        <v>370</v>
      </c>
      <c r="F30" s="3" t="s">
        <v>373</v>
      </c>
    </row>
    <row r="31" spans="1:6" x14ac:dyDescent="0.25">
      <c r="A31" s="3" t="s">
        <v>467</v>
      </c>
      <c r="B31" s="3" t="s">
        <v>379</v>
      </c>
      <c r="C31" s="3">
        <v>12530.279999999999</v>
      </c>
      <c r="D31" s="3">
        <v>14378.501499999998</v>
      </c>
      <c r="E31" s="3" t="s">
        <v>370</v>
      </c>
      <c r="F31" s="3" t="s">
        <v>373</v>
      </c>
    </row>
    <row r="32" spans="1:6" x14ac:dyDescent="0.25">
      <c r="A32" s="3" t="s">
        <v>468</v>
      </c>
      <c r="B32" s="3" t="s">
        <v>379</v>
      </c>
      <c r="C32" s="3">
        <v>20287.12</v>
      </c>
      <c r="D32" s="3">
        <v>23279.470999999998</v>
      </c>
      <c r="E32" s="3" t="s">
        <v>370</v>
      </c>
      <c r="F32" s="3" t="s">
        <v>373</v>
      </c>
    </row>
    <row r="33" spans="1:6" x14ac:dyDescent="0.25">
      <c r="A33" s="3" t="s">
        <v>469</v>
      </c>
      <c r="B33" s="3" t="s">
        <v>379</v>
      </c>
      <c r="C33" s="3">
        <v>17000</v>
      </c>
      <c r="D33" s="3">
        <v>18020</v>
      </c>
      <c r="E33" s="3" t="s">
        <v>370</v>
      </c>
      <c r="F33" s="3" t="s">
        <v>373</v>
      </c>
    </row>
    <row r="34" spans="1:6" x14ac:dyDescent="0.25">
      <c r="A34" s="3" t="s">
        <v>470</v>
      </c>
      <c r="B34" s="3" t="s">
        <v>379</v>
      </c>
      <c r="C34" s="3">
        <v>13126.96</v>
      </c>
      <c r="D34" s="3">
        <v>15063.193000000001</v>
      </c>
      <c r="E34" s="3" t="s">
        <v>370</v>
      </c>
      <c r="F34" s="3" t="s">
        <v>373</v>
      </c>
    </row>
    <row r="35" spans="1:6" x14ac:dyDescent="0.25">
      <c r="A35" s="3" t="s">
        <v>471</v>
      </c>
      <c r="B35" s="3" t="s">
        <v>379</v>
      </c>
      <c r="C35" s="3">
        <v>7756.84</v>
      </c>
      <c r="D35" s="3">
        <v>8900.9694999999992</v>
      </c>
      <c r="E35" s="3" t="s">
        <v>370</v>
      </c>
      <c r="F35" s="3" t="s">
        <v>373</v>
      </c>
    </row>
    <row r="36" spans="1:6" x14ac:dyDescent="0.25">
      <c r="A36" s="3" t="s">
        <v>472</v>
      </c>
      <c r="B36" s="3" t="s">
        <v>379</v>
      </c>
      <c r="C36" s="3">
        <v>11725.92</v>
      </c>
      <c r="D36" s="3">
        <v>13455.486000000001</v>
      </c>
      <c r="E36" s="3" t="s">
        <v>370</v>
      </c>
      <c r="F36" s="3" t="s">
        <v>373</v>
      </c>
    </row>
    <row r="37" spans="1:6" x14ac:dyDescent="0.25">
      <c r="A37" s="3" t="s">
        <v>473</v>
      </c>
      <c r="B37" s="3" t="s">
        <v>379</v>
      </c>
      <c r="C37" s="3">
        <v>11725.92</v>
      </c>
      <c r="D37" s="3">
        <v>13602.060000000001</v>
      </c>
      <c r="E37" s="3" t="s">
        <v>370</v>
      </c>
      <c r="F37" s="3" t="s">
        <v>373</v>
      </c>
    </row>
    <row r="38" spans="1:6" x14ac:dyDescent="0.25">
      <c r="A38" s="3" t="s">
        <v>474</v>
      </c>
      <c r="B38" s="3" t="s">
        <v>379</v>
      </c>
      <c r="C38" s="3">
        <v>4773.4399999999996</v>
      </c>
      <c r="D38" s="3">
        <v>5537.2</v>
      </c>
      <c r="E38" s="3" t="s">
        <v>370</v>
      </c>
      <c r="F38" s="3" t="s">
        <v>373</v>
      </c>
    </row>
    <row r="39" spans="1:6" x14ac:dyDescent="0.25">
      <c r="A39" s="3" t="s">
        <v>475</v>
      </c>
      <c r="B39" s="3" t="s">
        <v>379</v>
      </c>
      <c r="C39" s="3">
        <v>22673.84</v>
      </c>
      <c r="D39" s="3">
        <v>26301.66</v>
      </c>
      <c r="E39" s="3" t="s">
        <v>370</v>
      </c>
      <c r="F39" s="3" t="s">
        <v>373</v>
      </c>
    </row>
    <row r="40" spans="1:6" x14ac:dyDescent="0.25">
      <c r="A40" s="3" t="s">
        <v>476</v>
      </c>
      <c r="B40" s="3" t="s">
        <v>379</v>
      </c>
      <c r="C40" s="3">
        <v>7756.84</v>
      </c>
      <c r="D40" s="3">
        <v>8900.9694999999992</v>
      </c>
      <c r="E40" s="3" t="s">
        <v>370</v>
      </c>
      <c r="F40" s="3" t="s">
        <v>373</v>
      </c>
    </row>
    <row r="41" spans="1:6" x14ac:dyDescent="0.25">
      <c r="A41" s="3" t="s">
        <v>477</v>
      </c>
      <c r="B41" s="3" t="s">
        <v>379</v>
      </c>
      <c r="C41" s="3">
        <v>25060.559999999998</v>
      </c>
      <c r="D41" s="3">
        <v>29070.25</v>
      </c>
      <c r="E41" s="3" t="s">
        <v>370</v>
      </c>
      <c r="F41" s="3" t="s">
        <v>373</v>
      </c>
    </row>
    <row r="42" spans="1:6" x14ac:dyDescent="0.25">
      <c r="A42" s="3" t="s">
        <v>478</v>
      </c>
      <c r="B42" s="3" t="s">
        <v>379</v>
      </c>
      <c r="C42" s="3">
        <v>7160.16</v>
      </c>
      <c r="D42" s="3">
        <v>8216.2779999999984</v>
      </c>
      <c r="E42" s="3" t="s">
        <v>370</v>
      </c>
      <c r="F42" s="3" t="s">
        <v>373</v>
      </c>
    </row>
    <row r="43" spans="1:6" x14ac:dyDescent="0.25">
      <c r="A43" s="3" t="s">
        <v>479</v>
      </c>
      <c r="B43" s="3" t="s">
        <v>379</v>
      </c>
      <c r="C43" s="3">
        <v>11220.68</v>
      </c>
      <c r="D43" s="3">
        <v>12875.7215</v>
      </c>
      <c r="E43" s="3" t="s">
        <v>370</v>
      </c>
      <c r="F43" s="3" t="s">
        <v>373</v>
      </c>
    </row>
    <row r="44" spans="1:6" x14ac:dyDescent="0.25">
      <c r="A44" s="3" t="s">
        <v>480</v>
      </c>
      <c r="B44" s="3" t="s">
        <v>379</v>
      </c>
      <c r="C44" s="3">
        <v>2386.7199999999998</v>
      </c>
      <c r="D44" s="3">
        <v>2768.6</v>
      </c>
      <c r="E44" s="3" t="s">
        <v>370</v>
      </c>
      <c r="F44" s="3" t="s">
        <v>373</v>
      </c>
    </row>
    <row r="45" spans="1:6" x14ac:dyDescent="0.25">
      <c r="A45" s="2" t="s">
        <v>486</v>
      </c>
      <c r="B45" s="3" t="s">
        <v>379</v>
      </c>
      <c r="C45" s="3">
        <v>2386.7199999999998</v>
      </c>
      <c r="D45" s="3">
        <v>2738.7660000000001</v>
      </c>
      <c r="E45" s="3" t="s">
        <v>370</v>
      </c>
      <c r="F45" s="3" t="s">
        <v>373</v>
      </c>
    </row>
  </sheetData>
  <autoFilter ref="A2:F44" xr:uid="{00000000-0001-0000-0500-000000000000}"/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5"/>
  <sheetViews>
    <sheetView topLeftCell="A3" zoomScaleNormal="100" workbookViewId="0">
      <selection activeCell="C6" sqref="C6:D29"/>
    </sheetView>
  </sheetViews>
  <sheetFormatPr baseColWidth="10" defaultColWidth="9.140625" defaultRowHeight="15" x14ac:dyDescent="0.25"/>
  <cols>
    <col min="1" max="1" width="11.5703125" style="3" bestFit="1" customWidth="1"/>
    <col min="2" max="2" width="33.42578125" style="3" bestFit="1" customWidth="1"/>
    <col min="3" max="3" width="31.5703125" style="3" bestFit="1" customWidth="1"/>
    <col min="4" max="4" width="30.7109375" style="3" bestFit="1" customWidth="1"/>
    <col min="5" max="5" width="35.85546875" style="3" bestFit="1" customWidth="1"/>
    <col min="6" max="6" width="31.5703125" style="3" bestFit="1" customWidth="1"/>
    <col min="7" max="16384" width="9.140625" style="3"/>
  </cols>
  <sheetData>
    <row r="1" spans="1:6" hidden="1" x14ac:dyDescent="0.25">
      <c r="B1" s="3" t="s">
        <v>7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6" hidden="1" x14ac:dyDescent="0.25">
      <c r="B2" s="3" t="s">
        <v>178</v>
      </c>
      <c r="C2" s="3" t="s">
        <v>179</v>
      </c>
      <c r="D2" s="3" t="s">
        <v>180</v>
      </c>
      <c r="E2" s="3" t="s">
        <v>181</v>
      </c>
      <c r="F2" s="3" t="s">
        <v>182</v>
      </c>
    </row>
    <row r="3" spans="1:6" x14ac:dyDescent="0.25">
      <c r="A3" s="4" t="s">
        <v>98</v>
      </c>
      <c r="B3" s="4" t="s">
        <v>183</v>
      </c>
      <c r="C3" s="4" t="s">
        <v>184</v>
      </c>
      <c r="D3" s="4" t="s">
        <v>185</v>
      </c>
      <c r="E3" s="4" t="s">
        <v>186</v>
      </c>
      <c r="F3" s="4" t="s">
        <v>187</v>
      </c>
    </row>
    <row r="4" spans="1:6" x14ac:dyDescent="0.25">
      <c r="A4" s="10" t="s">
        <v>440</v>
      </c>
      <c r="B4" s="3" t="s">
        <v>372</v>
      </c>
      <c r="C4" s="3">
        <v>0</v>
      </c>
      <c r="D4" s="3">
        <v>0</v>
      </c>
      <c r="E4" s="3" t="s">
        <v>370</v>
      </c>
      <c r="F4" s="3" t="s">
        <v>372</v>
      </c>
    </row>
    <row r="5" spans="1:6" x14ac:dyDescent="0.25">
      <c r="A5" s="10" t="s">
        <v>441</v>
      </c>
      <c r="B5" s="3" t="s">
        <v>372</v>
      </c>
      <c r="C5" s="3">
        <v>0</v>
      </c>
      <c r="D5" s="3">
        <v>0</v>
      </c>
      <c r="E5" s="3" t="s">
        <v>370</v>
      </c>
      <c r="F5" s="3" t="s">
        <v>372</v>
      </c>
    </row>
    <row r="6" spans="1:6" x14ac:dyDescent="0.25">
      <c r="A6" s="3" t="s">
        <v>442</v>
      </c>
      <c r="B6" s="3" t="s">
        <v>385</v>
      </c>
      <c r="C6" s="3">
        <v>2515.52</v>
      </c>
      <c r="D6" s="3">
        <v>2435.0233600000001</v>
      </c>
      <c r="E6" s="3" t="s">
        <v>370</v>
      </c>
      <c r="F6" s="3" t="s">
        <v>373</v>
      </c>
    </row>
    <row r="7" spans="1:6" x14ac:dyDescent="0.25">
      <c r="A7" s="3" t="s">
        <v>443</v>
      </c>
      <c r="B7" s="3" t="s">
        <v>385</v>
      </c>
      <c r="C7" s="3">
        <v>2219.94</v>
      </c>
      <c r="D7" s="3">
        <v>2148.9019200000002</v>
      </c>
      <c r="E7" s="3" t="s">
        <v>370</v>
      </c>
      <c r="F7" s="3" t="s">
        <v>373</v>
      </c>
    </row>
    <row r="8" spans="1:6" x14ac:dyDescent="0.25">
      <c r="A8" s="3" t="s">
        <v>444</v>
      </c>
      <c r="B8" s="3" t="s">
        <v>385</v>
      </c>
      <c r="C8" s="3">
        <v>3904.32</v>
      </c>
      <c r="D8" s="3">
        <v>3779.3817600000002</v>
      </c>
      <c r="E8" s="3" t="s">
        <v>370</v>
      </c>
      <c r="F8" s="3" t="s">
        <v>373</v>
      </c>
    </row>
    <row r="9" spans="1:6" x14ac:dyDescent="0.25">
      <c r="A9" s="3" t="s">
        <v>445</v>
      </c>
      <c r="B9" s="3" t="s">
        <v>385</v>
      </c>
      <c r="C9" s="3">
        <v>2148.92</v>
      </c>
      <c r="D9" s="3">
        <v>2080.1545599999999</v>
      </c>
      <c r="E9" s="3" t="s">
        <v>370</v>
      </c>
      <c r="F9" s="3" t="s">
        <v>373</v>
      </c>
    </row>
    <row r="10" spans="1:6" x14ac:dyDescent="0.25">
      <c r="A10" s="3" t="s">
        <v>446</v>
      </c>
      <c r="B10" s="3" t="s">
        <v>385</v>
      </c>
      <c r="C10" s="3">
        <v>2134.6999999999998</v>
      </c>
      <c r="D10" s="3">
        <v>2066.3896</v>
      </c>
      <c r="E10" s="3" t="s">
        <v>370</v>
      </c>
      <c r="F10" s="3" t="s">
        <v>373</v>
      </c>
    </row>
    <row r="11" spans="1:6" x14ac:dyDescent="0.25">
      <c r="A11" s="3" t="s">
        <v>447</v>
      </c>
      <c r="B11" s="3" t="s">
        <v>385</v>
      </c>
      <c r="C11" s="3">
        <v>4396.1400000000003</v>
      </c>
      <c r="D11" s="3">
        <v>4255.4635200000002</v>
      </c>
      <c r="E11" s="3" t="s">
        <v>370</v>
      </c>
      <c r="F11" s="3" t="s">
        <v>373</v>
      </c>
    </row>
    <row r="12" spans="1:6" x14ac:dyDescent="0.25">
      <c r="A12" s="3" t="s">
        <v>448</v>
      </c>
      <c r="B12" s="3" t="s">
        <v>385</v>
      </c>
      <c r="C12" s="3">
        <v>1456.5</v>
      </c>
      <c r="D12" s="3">
        <v>1415.100608</v>
      </c>
      <c r="E12" s="3" t="s">
        <v>370</v>
      </c>
      <c r="F12" s="3" t="s">
        <v>373</v>
      </c>
    </row>
    <row r="13" spans="1:6" x14ac:dyDescent="0.25">
      <c r="A13" s="3" t="s">
        <v>449</v>
      </c>
      <c r="B13" s="3" t="s">
        <v>385</v>
      </c>
      <c r="C13" s="3">
        <v>1283.26</v>
      </c>
      <c r="D13" s="3">
        <v>1251.284864</v>
      </c>
      <c r="E13" s="3" t="s">
        <v>370</v>
      </c>
      <c r="F13" s="3" t="s">
        <v>373</v>
      </c>
    </row>
    <row r="14" spans="1:6" x14ac:dyDescent="0.25">
      <c r="A14" s="3" t="s">
        <v>450</v>
      </c>
      <c r="B14" s="3" t="s">
        <v>385</v>
      </c>
      <c r="C14" s="3">
        <v>1327.48</v>
      </c>
      <c r="D14" s="3">
        <v>1293.0992960000001</v>
      </c>
      <c r="E14" s="3" t="s">
        <v>370</v>
      </c>
      <c r="F14" s="3" t="s">
        <v>373</v>
      </c>
    </row>
    <row r="15" spans="1:6" x14ac:dyDescent="0.25">
      <c r="A15" s="10" t="s">
        <v>451</v>
      </c>
      <c r="B15" s="3" t="s">
        <v>385</v>
      </c>
      <c r="C15" s="3">
        <v>0</v>
      </c>
      <c r="D15" s="3">
        <v>0</v>
      </c>
      <c r="E15" s="3" t="s">
        <v>370</v>
      </c>
      <c r="F15" s="3" t="s">
        <v>373</v>
      </c>
    </row>
    <row r="16" spans="1:6" x14ac:dyDescent="0.25">
      <c r="A16" s="3" t="s">
        <v>452</v>
      </c>
      <c r="B16" s="3" t="s">
        <v>385</v>
      </c>
      <c r="C16" s="3">
        <v>1285.32</v>
      </c>
      <c r="D16" s="3">
        <v>1253.2328</v>
      </c>
      <c r="E16" s="3" t="s">
        <v>370</v>
      </c>
      <c r="F16" s="3" t="s">
        <v>373</v>
      </c>
    </row>
    <row r="17" spans="1:6" x14ac:dyDescent="0.25">
      <c r="A17" s="3" t="s">
        <v>453</v>
      </c>
      <c r="B17" s="3" t="s">
        <v>385</v>
      </c>
      <c r="C17" s="3">
        <v>1310.1400000000001</v>
      </c>
      <c r="D17" s="3">
        <v>1276.7025920000001</v>
      </c>
      <c r="E17" s="3" t="s">
        <v>370</v>
      </c>
      <c r="F17" s="3" t="s">
        <v>373</v>
      </c>
    </row>
    <row r="18" spans="1:6" x14ac:dyDescent="0.25">
      <c r="A18" s="3" t="s">
        <v>454</v>
      </c>
      <c r="B18" s="3" t="s">
        <v>385</v>
      </c>
      <c r="C18" s="3">
        <v>1285.32</v>
      </c>
      <c r="D18" s="3">
        <v>1253.2328</v>
      </c>
      <c r="E18" s="3" t="s">
        <v>370</v>
      </c>
      <c r="F18" s="3" t="s">
        <v>373</v>
      </c>
    </row>
    <row r="19" spans="1:6" x14ac:dyDescent="0.25">
      <c r="A19" s="3" t="s">
        <v>455</v>
      </c>
      <c r="B19" s="3" t="s">
        <v>385</v>
      </c>
      <c r="C19" s="3">
        <v>0</v>
      </c>
      <c r="D19" s="3">
        <v>0</v>
      </c>
      <c r="E19" s="3" t="s">
        <v>370</v>
      </c>
      <c r="F19" s="3" t="s">
        <v>373</v>
      </c>
    </row>
    <row r="20" spans="1:6" x14ac:dyDescent="0.25">
      <c r="A20" s="3" t="s">
        <v>456</v>
      </c>
      <c r="B20" s="3" t="s">
        <v>385</v>
      </c>
      <c r="C20" s="3">
        <v>1165.7</v>
      </c>
      <c r="D20" s="3">
        <v>1140.120128</v>
      </c>
      <c r="E20" s="3" t="s">
        <v>370</v>
      </c>
      <c r="F20" s="3" t="s">
        <v>373</v>
      </c>
    </row>
    <row r="21" spans="1:6" x14ac:dyDescent="0.25">
      <c r="A21" s="3" t="s">
        <v>457</v>
      </c>
      <c r="B21" s="3" t="s">
        <v>385</v>
      </c>
      <c r="C21" s="3">
        <v>1165.7</v>
      </c>
      <c r="D21" s="3">
        <v>1140.120128</v>
      </c>
      <c r="E21" s="3" t="s">
        <v>370</v>
      </c>
      <c r="F21" s="3" t="s">
        <v>373</v>
      </c>
    </row>
    <row r="22" spans="1:6" x14ac:dyDescent="0.25">
      <c r="A22" s="3" t="s">
        <v>458</v>
      </c>
      <c r="B22" s="3" t="s">
        <v>385</v>
      </c>
      <c r="C22" s="3">
        <v>685.62</v>
      </c>
      <c r="D22" s="3">
        <v>679.038048</v>
      </c>
      <c r="E22" s="3" t="s">
        <v>370</v>
      </c>
      <c r="F22" s="3" t="s">
        <v>373</v>
      </c>
    </row>
    <row r="23" spans="1:6" x14ac:dyDescent="0.25">
      <c r="A23" s="10" t="s">
        <v>459</v>
      </c>
      <c r="B23" s="3" t="s">
        <v>385</v>
      </c>
      <c r="C23" s="3">
        <v>0</v>
      </c>
      <c r="D23" s="3">
        <v>0</v>
      </c>
      <c r="E23" s="3" t="s">
        <v>370</v>
      </c>
      <c r="F23" s="3" t="s">
        <v>373</v>
      </c>
    </row>
    <row r="24" spans="1:6" x14ac:dyDescent="0.25">
      <c r="A24" s="3" t="s">
        <v>460</v>
      </c>
      <c r="B24" s="3" t="s">
        <v>385</v>
      </c>
      <c r="C24" s="3">
        <v>0</v>
      </c>
      <c r="D24" s="3">
        <v>0</v>
      </c>
      <c r="E24" s="3" t="s">
        <v>370</v>
      </c>
      <c r="F24" s="3" t="s">
        <v>373</v>
      </c>
    </row>
    <row r="25" spans="1:6" x14ac:dyDescent="0.25">
      <c r="A25" s="3" t="s">
        <v>461</v>
      </c>
      <c r="B25" s="3" t="s">
        <v>385</v>
      </c>
      <c r="C25" s="3">
        <v>623.55999999999995</v>
      </c>
      <c r="D25" s="3">
        <v>617.57382399999995</v>
      </c>
      <c r="E25" s="3" t="s">
        <v>370</v>
      </c>
      <c r="F25" s="3" t="s">
        <v>373</v>
      </c>
    </row>
    <row r="26" spans="1:6" x14ac:dyDescent="0.25">
      <c r="A26" s="3" t="s">
        <v>462</v>
      </c>
      <c r="B26" s="3" t="s">
        <v>385</v>
      </c>
      <c r="C26" s="3">
        <v>0</v>
      </c>
      <c r="D26" s="3">
        <v>0</v>
      </c>
      <c r="E26" s="3" t="s">
        <v>370</v>
      </c>
      <c r="F26" s="3" t="s">
        <v>373</v>
      </c>
    </row>
    <row r="27" spans="1:6" x14ac:dyDescent="0.25">
      <c r="A27" s="10" t="s">
        <v>463</v>
      </c>
      <c r="B27" s="3" t="s">
        <v>385</v>
      </c>
      <c r="C27" s="3">
        <v>0</v>
      </c>
      <c r="D27" s="3">
        <v>0</v>
      </c>
      <c r="E27" s="3" t="s">
        <v>370</v>
      </c>
      <c r="F27" s="3" t="s">
        <v>373</v>
      </c>
    </row>
    <row r="28" spans="1:6" x14ac:dyDescent="0.25">
      <c r="A28" s="3" t="s">
        <v>464</v>
      </c>
      <c r="B28" s="3" t="s">
        <v>385</v>
      </c>
      <c r="C28" s="3">
        <v>654.58000000000004</v>
      </c>
      <c r="D28" s="3">
        <v>648.29603200000008</v>
      </c>
      <c r="E28" s="3" t="s">
        <v>370</v>
      </c>
      <c r="F28" s="3" t="s">
        <v>373</v>
      </c>
    </row>
    <row r="29" spans="1:6" x14ac:dyDescent="0.25">
      <c r="A29" s="3" t="s">
        <v>465</v>
      </c>
      <c r="B29" s="3" t="s">
        <v>385</v>
      </c>
      <c r="C29" s="3">
        <v>718.98</v>
      </c>
      <c r="D29" s="3">
        <v>712.07779200000004</v>
      </c>
      <c r="E29" s="3" t="s">
        <v>370</v>
      </c>
      <c r="F29" s="3" t="s">
        <v>373</v>
      </c>
    </row>
    <row r="30" spans="1:6" x14ac:dyDescent="0.25">
      <c r="A30" s="3" t="s">
        <v>466</v>
      </c>
      <c r="B30" s="3" t="s">
        <v>372</v>
      </c>
      <c r="C30" s="3">
        <v>0</v>
      </c>
      <c r="D30" s="3">
        <v>0</v>
      </c>
      <c r="E30" s="3" t="s">
        <v>370</v>
      </c>
      <c r="F30" s="3" t="s">
        <v>372</v>
      </c>
    </row>
    <row r="31" spans="1:6" x14ac:dyDescent="0.25">
      <c r="A31" s="3" t="s">
        <v>467</v>
      </c>
      <c r="B31" s="3" t="s">
        <v>372</v>
      </c>
      <c r="C31" s="3">
        <v>0</v>
      </c>
      <c r="D31" s="3">
        <v>0</v>
      </c>
      <c r="E31" s="3" t="s">
        <v>370</v>
      </c>
      <c r="F31" s="3" t="s">
        <v>372</v>
      </c>
    </row>
    <row r="32" spans="1:6" x14ac:dyDescent="0.25">
      <c r="A32" s="3" t="s">
        <v>468</v>
      </c>
      <c r="B32" s="3" t="s">
        <v>372</v>
      </c>
      <c r="C32" s="3">
        <v>0</v>
      </c>
      <c r="D32" s="3">
        <v>0</v>
      </c>
      <c r="E32" s="3" t="s">
        <v>370</v>
      </c>
      <c r="F32" s="3" t="s">
        <v>372</v>
      </c>
    </row>
    <row r="33" spans="1:6" x14ac:dyDescent="0.25">
      <c r="A33" s="3" t="s">
        <v>469</v>
      </c>
      <c r="B33" s="3" t="s">
        <v>372</v>
      </c>
      <c r="C33" s="3">
        <v>0</v>
      </c>
      <c r="D33" s="3">
        <v>0</v>
      </c>
      <c r="E33" s="3" t="s">
        <v>370</v>
      </c>
      <c r="F33" s="3" t="s">
        <v>372</v>
      </c>
    </row>
    <row r="34" spans="1:6" x14ac:dyDescent="0.25">
      <c r="A34" s="3" t="s">
        <v>470</v>
      </c>
      <c r="B34" s="3" t="s">
        <v>372</v>
      </c>
      <c r="C34" s="3">
        <v>0</v>
      </c>
      <c r="D34" s="3">
        <v>0</v>
      </c>
      <c r="E34" s="3" t="s">
        <v>370</v>
      </c>
      <c r="F34" s="3" t="s">
        <v>372</v>
      </c>
    </row>
    <row r="35" spans="1:6" x14ac:dyDescent="0.25">
      <c r="A35" s="3" t="s">
        <v>471</v>
      </c>
      <c r="B35" s="3" t="s">
        <v>372</v>
      </c>
      <c r="C35" s="3">
        <v>0</v>
      </c>
      <c r="D35" s="3">
        <v>0</v>
      </c>
      <c r="E35" s="3" t="s">
        <v>370</v>
      </c>
      <c r="F35" s="3" t="s">
        <v>372</v>
      </c>
    </row>
    <row r="36" spans="1:6" x14ac:dyDescent="0.25">
      <c r="A36" s="3" t="s">
        <v>472</v>
      </c>
      <c r="B36" s="3" t="s">
        <v>372</v>
      </c>
      <c r="C36" s="3">
        <v>0</v>
      </c>
      <c r="D36" s="3">
        <v>0</v>
      </c>
      <c r="E36" s="3" t="s">
        <v>370</v>
      </c>
      <c r="F36" s="3" t="s">
        <v>372</v>
      </c>
    </row>
    <row r="37" spans="1:6" x14ac:dyDescent="0.25">
      <c r="A37" s="3" t="s">
        <v>473</v>
      </c>
      <c r="B37" s="3" t="s">
        <v>372</v>
      </c>
      <c r="C37" s="3">
        <v>0</v>
      </c>
      <c r="D37" s="3">
        <v>0</v>
      </c>
      <c r="E37" s="3" t="s">
        <v>370</v>
      </c>
      <c r="F37" s="3" t="s">
        <v>372</v>
      </c>
    </row>
    <row r="38" spans="1:6" x14ac:dyDescent="0.25">
      <c r="A38" s="3" t="s">
        <v>474</v>
      </c>
      <c r="B38" s="3" t="s">
        <v>372</v>
      </c>
      <c r="C38" s="3">
        <v>0</v>
      </c>
      <c r="D38" s="3">
        <v>0</v>
      </c>
      <c r="E38" s="3" t="s">
        <v>370</v>
      </c>
      <c r="F38" s="3" t="s">
        <v>372</v>
      </c>
    </row>
    <row r="39" spans="1:6" x14ac:dyDescent="0.25">
      <c r="A39" s="3" t="s">
        <v>475</v>
      </c>
      <c r="B39" s="3" t="s">
        <v>372</v>
      </c>
      <c r="C39" s="3">
        <v>0</v>
      </c>
      <c r="D39" s="3">
        <v>0</v>
      </c>
      <c r="E39" s="3" t="s">
        <v>370</v>
      </c>
      <c r="F39" s="3" t="s">
        <v>372</v>
      </c>
    </row>
    <row r="40" spans="1:6" x14ac:dyDescent="0.25">
      <c r="A40" s="3" t="s">
        <v>476</v>
      </c>
      <c r="B40" s="3" t="s">
        <v>372</v>
      </c>
      <c r="C40" s="3">
        <v>0</v>
      </c>
      <c r="D40" s="3">
        <v>0</v>
      </c>
      <c r="E40" s="3" t="s">
        <v>370</v>
      </c>
      <c r="F40" s="3" t="s">
        <v>372</v>
      </c>
    </row>
    <row r="41" spans="1:6" x14ac:dyDescent="0.25">
      <c r="A41" s="3" t="s">
        <v>477</v>
      </c>
      <c r="B41" s="3" t="s">
        <v>372</v>
      </c>
      <c r="C41" s="3">
        <v>0</v>
      </c>
      <c r="D41" s="3">
        <v>0</v>
      </c>
      <c r="E41" s="3" t="s">
        <v>370</v>
      </c>
      <c r="F41" s="3" t="s">
        <v>372</v>
      </c>
    </row>
    <row r="42" spans="1:6" x14ac:dyDescent="0.25">
      <c r="A42" s="3" t="s">
        <v>478</v>
      </c>
      <c r="B42" s="3" t="s">
        <v>372</v>
      </c>
      <c r="C42" s="3">
        <v>0</v>
      </c>
      <c r="D42" s="3">
        <v>0</v>
      </c>
      <c r="E42" s="3" t="s">
        <v>370</v>
      </c>
      <c r="F42" s="3" t="s">
        <v>372</v>
      </c>
    </row>
    <row r="43" spans="1:6" x14ac:dyDescent="0.25">
      <c r="A43" s="3" t="s">
        <v>479</v>
      </c>
      <c r="B43" s="3" t="s">
        <v>372</v>
      </c>
      <c r="C43" s="3">
        <v>0</v>
      </c>
      <c r="D43" s="3">
        <v>0</v>
      </c>
      <c r="E43" s="3" t="s">
        <v>370</v>
      </c>
      <c r="F43" s="3" t="s">
        <v>372</v>
      </c>
    </row>
    <row r="44" spans="1:6" x14ac:dyDescent="0.25">
      <c r="A44" s="3" t="s">
        <v>480</v>
      </c>
      <c r="B44" s="3" t="s">
        <v>372</v>
      </c>
      <c r="C44" s="3">
        <v>0</v>
      </c>
      <c r="D44" s="3">
        <v>0</v>
      </c>
      <c r="E44" s="3" t="s">
        <v>370</v>
      </c>
      <c r="F44" s="3" t="s">
        <v>372</v>
      </c>
    </row>
    <row r="45" spans="1:6" x14ac:dyDescent="0.25">
      <c r="A45" s="2" t="s">
        <v>486</v>
      </c>
      <c r="B45" s="3" t="s">
        <v>372</v>
      </c>
      <c r="C45" s="3">
        <v>0</v>
      </c>
      <c r="D45" s="3">
        <v>0</v>
      </c>
      <c r="E45" s="3" t="s">
        <v>370</v>
      </c>
      <c r="F45" s="3" t="s">
        <v>372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5"/>
  <sheetViews>
    <sheetView topLeftCell="A3" zoomScaleNormal="100" workbookViewId="0">
      <selection activeCell="C6" sqref="C6:D29"/>
    </sheetView>
  </sheetViews>
  <sheetFormatPr baseColWidth="10" defaultColWidth="9.140625" defaultRowHeight="15" x14ac:dyDescent="0.25"/>
  <cols>
    <col min="1" max="1" width="11.5703125" style="3" bestFit="1" customWidth="1"/>
    <col min="2" max="2" width="51" style="3" bestFit="1" customWidth="1"/>
    <col min="3" max="3" width="49.28515625" style="3" bestFit="1" customWidth="1"/>
    <col min="4" max="4" width="48.28515625" style="3" bestFit="1" customWidth="1"/>
    <col min="5" max="5" width="53.5703125" style="3" bestFit="1" customWidth="1"/>
    <col min="6" max="6" width="49.28515625" style="3" bestFit="1" customWidth="1"/>
    <col min="7" max="16384" width="9.140625" style="3"/>
  </cols>
  <sheetData>
    <row r="1" spans="1:6" hidden="1" x14ac:dyDescent="0.25">
      <c r="B1" s="3" t="s">
        <v>7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6" hidden="1" x14ac:dyDescent="0.25"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</row>
    <row r="3" spans="1:6" x14ac:dyDescent="0.25">
      <c r="A3" s="4" t="s">
        <v>98</v>
      </c>
      <c r="B3" s="4" t="s">
        <v>123</v>
      </c>
      <c r="C3" s="4" t="s">
        <v>124</v>
      </c>
      <c r="D3" s="4" t="s">
        <v>125</v>
      </c>
      <c r="E3" s="4" t="s">
        <v>126</v>
      </c>
      <c r="F3" s="4" t="s">
        <v>127</v>
      </c>
    </row>
    <row r="4" spans="1:6" x14ac:dyDescent="0.25">
      <c r="A4" s="10" t="s">
        <v>440</v>
      </c>
      <c r="B4" s="3" t="s">
        <v>372</v>
      </c>
      <c r="C4" s="3">
        <v>0</v>
      </c>
      <c r="D4" s="3">
        <v>0</v>
      </c>
      <c r="E4" s="3" t="s">
        <v>370</v>
      </c>
      <c r="F4" s="3" t="s">
        <v>372</v>
      </c>
    </row>
    <row r="5" spans="1:6" x14ac:dyDescent="0.25">
      <c r="A5" s="10" t="s">
        <v>441</v>
      </c>
      <c r="B5" s="3" t="s">
        <v>372</v>
      </c>
      <c r="C5" s="3">
        <v>0</v>
      </c>
      <c r="D5" s="3">
        <v>0</v>
      </c>
      <c r="E5" s="3" t="s">
        <v>370</v>
      </c>
      <c r="F5" s="3" t="s">
        <v>372</v>
      </c>
    </row>
    <row r="6" spans="1:6" x14ac:dyDescent="0.25">
      <c r="A6" s="3" t="s">
        <v>442</v>
      </c>
      <c r="B6" s="3" t="s">
        <v>380</v>
      </c>
      <c r="C6" s="3">
        <v>1868.6</v>
      </c>
      <c r="D6" s="3">
        <v>1808.8047999999999</v>
      </c>
      <c r="E6" s="3" t="s">
        <v>370</v>
      </c>
      <c r="F6" s="3" t="s">
        <v>373</v>
      </c>
    </row>
    <row r="7" spans="1:6" x14ac:dyDescent="0.25">
      <c r="A7" s="3" t="s">
        <v>443</v>
      </c>
      <c r="B7" s="3" t="s">
        <v>380</v>
      </c>
      <c r="C7" s="3">
        <v>2573.2600000000002</v>
      </c>
      <c r="D7" s="3">
        <v>2490.9156800000001</v>
      </c>
      <c r="E7" s="3" t="s">
        <v>370</v>
      </c>
      <c r="F7" s="3" t="s">
        <v>373</v>
      </c>
    </row>
    <row r="8" spans="1:6" x14ac:dyDescent="0.25">
      <c r="A8" s="3" t="s">
        <v>444</v>
      </c>
      <c r="B8" s="3" t="s">
        <v>380</v>
      </c>
      <c r="C8" s="3">
        <v>3677.54</v>
      </c>
      <c r="D8" s="3">
        <v>3559.8587200000002</v>
      </c>
      <c r="E8" s="3" t="s">
        <v>370</v>
      </c>
      <c r="F8" s="3" t="s">
        <v>373</v>
      </c>
    </row>
    <row r="9" spans="1:6" x14ac:dyDescent="0.25">
      <c r="A9" s="3" t="s">
        <v>445</v>
      </c>
      <c r="B9" s="3" t="s">
        <v>380</v>
      </c>
      <c r="C9" s="3">
        <v>1794.38</v>
      </c>
      <c r="D9" s="3">
        <v>1736.9598400000002</v>
      </c>
      <c r="E9" s="3" t="s">
        <v>370</v>
      </c>
      <c r="F9" s="3" t="s">
        <v>373</v>
      </c>
    </row>
    <row r="10" spans="1:6" x14ac:dyDescent="0.25">
      <c r="A10" s="3" t="s">
        <v>446</v>
      </c>
      <c r="B10" s="3" t="s">
        <v>380</v>
      </c>
      <c r="C10" s="3">
        <v>4558.46</v>
      </c>
      <c r="D10" s="3">
        <v>4412.5892800000001</v>
      </c>
      <c r="E10" s="3" t="s">
        <v>370</v>
      </c>
      <c r="F10" s="3" t="s">
        <v>373</v>
      </c>
    </row>
    <row r="11" spans="1:6" x14ac:dyDescent="0.25">
      <c r="A11" s="3" t="s">
        <v>447</v>
      </c>
      <c r="B11" s="3" t="s">
        <v>380</v>
      </c>
      <c r="C11" s="3">
        <v>4024.64</v>
      </c>
      <c r="D11" s="3">
        <v>3895.8515199999997</v>
      </c>
      <c r="E11" s="3" t="s">
        <v>370</v>
      </c>
      <c r="F11" s="3" t="s">
        <v>373</v>
      </c>
    </row>
    <row r="12" spans="1:6" x14ac:dyDescent="0.25">
      <c r="A12" s="3" t="s">
        <v>448</v>
      </c>
      <c r="B12" s="3" t="s">
        <v>380</v>
      </c>
      <c r="C12" s="3">
        <v>1654.2</v>
      </c>
      <c r="D12" s="3">
        <v>1602.0457280000001</v>
      </c>
      <c r="E12" s="3" t="s">
        <v>370</v>
      </c>
      <c r="F12" s="3" t="s">
        <v>373</v>
      </c>
    </row>
    <row r="13" spans="1:6" x14ac:dyDescent="0.25">
      <c r="A13" s="3" t="s">
        <v>449</v>
      </c>
      <c r="B13" s="3" t="s">
        <v>380</v>
      </c>
      <c r="C13" s="3">
        <v>4396.3599999999997</v>
      </c>
      <c r="D13" s="3">
        <v>4255.6764800000001</v>
      </c>
      <c r="E13" s="3" t="s">
        <v>370</v>
      </c>
      <c r="F13" s="3" t="s">
        <v>373</v>
      </c>
    </row>
    <row r="14" spans="1:6" x14ac:dyDescent="0.25">
      <c r="A14" s="3" t="s">
        <v>450</v>
      </c>
      <c r="B14" s="3" t="s">
        <v>380</v>
      </c>
      <c r="C14" s="3">
        <v>3137.48</v>
      </c>
      <c r="D14" s="3">
        <v>3037.0806400000001</v>
      </c>
      <c r="E14" s="3" t="s">
        <v>370</v>
      </c>
      <c r="F14" s="3" t="s">
        <v>373</v>
      </c>
    </row>
    <row r="15" spans="1:6" x14ac:dyDescent="0.25">
      <c r="A15" s="10" t="s">
        <v>451</v>
      </c>
      <c r="B15" s="3" t="s">
        <v>380</v>
      </c>
      <c r="C15" s="3">
        <v>2123.86</v>
      </c>
      <c r="D15" s="3">
        <v>2055.8964800000003</v>
      </c>
      <c r="E15" s="3" t="s">
        <v>370</v>
      </c>
      <c r="F15" s="3" t="s">
        <v>373</v>
      </c>
    </row>
    <row r="16" spans="1:6" x14ac:dyDescent="0.25">
      <c r="A16" s="3" t="s">
        <v>452</v>
      </c>
      <c r="B16" s="3" t="s">
        <v>380</v>
      </c>
      <c r="C16" s="3">
        <v>2384.04</v>
      </c>
      <c r="D16" s="3">
        <v>2307.75072</v>
      </c>
      <c r="E16" s="3" t="s">
        <v>370</v>
      </c>
      <c r="F16" s="3" t="s">
        <v>373</v>
      </c>
    </row>
    <row r="17" spans="1:6" x14ac:dyDescent="0.25">
      <c r="A17" s="3" t="s">
        <v>453</v>
      </c>
      <c r="B17" s="3" t="s">
        <v>380</v>
      </c>
      <c r="C17" s="3">
        <v>2021.32</v>
      </c>
      <c r="D17" s="3">
        <v>1956.6377600000001</v>
      </c>
      <c r="E17" s="3" t="s">
        <v>370</v>
      </c>
      <c r="F17" s="3" t="s">
        <v>373</v>
      </c>
    </row>
    <row r="18" spans="1:6" x14ac:dyDescent="0.25">
      <c r="A18" s="3" t="s">
        <v>454</v>
      </c>
      <c r="B18" s="3" t="s">
        <v>380</v>
      </c>
      <c r="C18" s="3">
        <v>2384.04</v>
      </c>
      <c r="D18" s="3">
        <v>2307.75072</v>
      </c>
      <c r="E18" s="3" t="s">
        <v>370</v>
      </c>
      <c r="F18" s="3" t="s">
        <v>373</v>
      </c>
    </row>
    <row r="19" spans="1:6" x14ac:dyDescent="0.25">
      <c r="A19" s="3" t="s">
        <v>455</v>
      </c>
      <c r="B19" s="3" t="s">
        <v>380</v>
      </c>
      <c r="C19" s="3">
        <v>9584.0400000000009</v>
      </c>
      <c r="D19" s="3">
        <v>9169.1363040000015</v>
      </c>
      <c r="E19" s="3" t="s">
        <v>370</v>
      </c>
      <c r="F19" s="3" t="s">
        <v>373</v>
      </c>
    </row>
    <row r="20" spans="1:6" x14ac:dyDescent="0.25">
      <c r="A20" s="3" t="s">
        <v>456</v>
      </c>
      <c r="B20" s="3" t="s">
        <v>380</v>
      </c>
      <c r="C20" s="3">
        <v>6945.44</v>
      </c>
      <c r="D20" s="3">
        <v>6723.1859199999999</v>
      </c>
      <c r="E20" s="3" t="s">
        <v>370</v>
      </c>
      <c r="F20" s="3" t="s">
        <v>373</v>
      </c>
    </row>
    <row r="21" spans="1:6" x14ac:dyDescent="0.25">
      <c r="A21" s="3" t="s">
        <v>457</v>
      </c>
      <c r="B21" s="3" t="s">
        <v>380</v>
      </c>
      <c r="C21" s="3">
        <v>6945.44</v>
      </c>
      <c r="D21" s="3">
        <v>6723.1859199999999</v>
      </c>
      <c r="E21" s="3" t="s">
        <v>370</v>
      </c>
      <c r="F21" s="3" t="s">
        <v>373</v>
      </c>
    </row>
    <row r="22" spans="1:6" x14ac:dyDescent="0.25">
      <c r="A22" s="3" t="s">
        <v>458</v>
      </c>
      <c r="B22" s="3" t="s">
        <v>380</v>
      </c>
      <c r="C22" s="3">
        <v>4282.6000000000004</v>
      </c>
      <c r="D22" s="3">
        <v>4145.5568000000003</v>
      </c>
      <c r="E22" s="3" t="s">
        <v>370</v>
      </c>
      <c r="F22" s="3" t="s">
        <v>373</v>
      </c>
    </row>
    <row r="23" spans="1:6" x14ac:dyDescent="0.25">
      <c r="A23" s="10" t="s">
        <v>459</v>
      </c>
      <c r="B23" s="3" t="s">
        <v>380</v>
      </c>
      <c r="C23" s="3">
        <v>4247.2</v>
      </c>
      <c r="D23" s="3">
        <v>4111.2896000000001</v>
      </c>
      <c r="E23" s="3" t="s">
        <v>370</v>
      </c>
      <c r="F23" s="3" t="s">
        <v>373</v>
      </c>
    </row>
    <row r="24" spans="1:6" x14ac:dyDescent="0.25">
      <c r="A24" s="3" t="s">
        <v>460</v>
      </c>
      <c r="B24" s="3" t="s">
        <v>380</v>
      </c>
      <c r="C24" s="3">
        <v>2123.86</v>
      </c>
      <c r="D24" s="3">
        <v>2055.8964800000003</v>
      </c>
      <c r="E24" s="3" t="s">
        <v>370</v>
      </c>
      <c r="F24" s="3" t="s">
        <v>373</v>
      </c>
    </row>
    <row r="25" spans="1:6" x14ac:dyDescent="0.25">
      <c r="A25" s="3" t="s">
        <v>461</v>
      </c>
      <c r="B25" s="3" t="s">
        <v>380</v>
      </c>
      <c r="C25" s="3">
        <v>3120.2</v>
      </c>
      <c r="D25" s="3">
        <v>3020.3535999999999</v>
      </c>
      <c r="E25" s="3" t="s">
        <v>370</v>
      </c>
      <c r="F25" s="3" t="s">
        <v>373</v>
      </c>
    </row>
    <row r="26" spans="1:6" x14ac:dyDescent="0.25">
      <c r="A26" s="3" t="s">
        <v>462</v>
      </c>
      <c r="B26" s="3" t="s">
        <v>380</v>
      </c>
      <c r="C26" s="3">
        <v>2347.14</v>
      </c>
      <c r="D26" s="3">
        <v>2272.03152</v>
      </c>
      <c r="E26" s="3" t="s">
        <v>370</v>
      </c>
      <c r="F26" s="3" t="s">
        <v>373</v>
      </c>
    </row>
    <row r="27" spans="1:6" x14ac:dyDescent="0.25">
      <c r="A27" s="10" t="s">
        <v>463</v>
      </c>
      <c r="B27" s="3" t="s">
        <v>380</v>
      </c>
      <c r="C27" s="3">
        <v>1359.34</v>
      </c>
      <c r="D27" s="3">
        <v>1323.2261119999998</v>
      </c>
      <c r="E27" s="3" t="s">
        <v>370</v>
      </c>
      <c r="F27" s="3" t="s">
        <v>373</v>
      </c>
    </row>
    <row r="28" spans="1:6" x14ac:dyDescent="0.25">
      <c r="A28" s="3" t="s">
        <v>464</v>
      </c>
      <c r="B28" s="3" t="s">
        <v>380</v>
      </c>
      <c r="C28" s="3">
        <v>3125.44</v>
      </c>
      <c r="D28" s="3">
        <v>3025.4259200000001</v>
      </c>
      <c r="E28" s="3" t="s">
        <v>370</v>
      </c>
      <c r="F28" s="3" t="s">
        <v>373</v>
      </c>
    </row>
    <row r="29" spans="1:6" x14ac:dyDescent="0.25">
      <c r="A29" s="3" t="s">
        <v>465</v>
      </c>
      <c r="B29" s="3" t="s">
        <v>380</v>
      </c>
      <c r="C29" s="3">
        <v>3136.38</v>
      </c>
      <c r="D29" s="3">
        <v>3036.01584</v>
      </c>
      <c r="E29" s="3" t="s">
        <v>370</v>
      </c>
      <c r="F29" s="3" t="s">
        <v>373</v>
      </c>
    </row>
    <row r="30" spans="1:6" x14ac:dyDescent="0.25">
      <c r="A30" s="3" t="s">
        <v>466</v>
      </c>
      <c r="B30" s="3" t="s">
        <v>372</v>
      </c>
      <c r="C30" s="3">
        <v>0</v>
      </c>
      <c r="D30" s="3">
        <v>0</v>
      </c>
      <c r="E30" s="3" t="s">
        <v>370</v>
      </c>
      <c r="F30" s="3" t="s">
        <v>372</v>
      </c>
    </row>
    <row r="31" spans="1:6" x14ac:dyDescent="0.25">
      <c r="A31" s="3" t="s">
        <v>467</v>
      </c>
      <c r="B31" s="3" t="s">
        <v>372</v>
      </c>
      <c r="C31" s="3">
        <v>0</v>
      </c>
      <c r="D31" s="3">
        <v>0</v>
      </c>
      <c r="E31" s="3" t="s">
        <v>370</v>
      </c>
      <c r="F31" s="3" t="s">
        <v>372</v>
      </c>
    </row>
    <row r="32" spans="1:6" x14ac:dyDescent="0.25">
      <c r="A32" s="3" t="s">
        <v>468</v>
      </c>
      <c r="B32" s="3" t="s">
        <v>372</v>
      </c>
      <c r="C32" s="3">
        <v>0</v>
      </c>
      <c r="D32" s="3">
        <v>0</v>
      </c>
      <c r="E32" s="3" t="s">
        <v>370</v>
      </c>
      <c r="F32" s="3" t="s">
        <v>372</v>
      </c>
    </row>
    <row r="33" spans="1:6" x14ac:dyDescent="0.25">
      <c r="A33" s="3" t="s">
        <v>469</v>
      </c>
      <c r="B33" s="3" t="s">
        <v>372</v>
      </c>
      <c r="C33" s="3">
        <v>0</v>
      </c>
      <c r="D33" s="3">
        <v>0</v>
      </c>
      <c r="E33" s="3" t="s">
        <v>370</v>
      </c>
      <c r="F33" s="3" t="s">
        <v>372</v>
      </c>
    </row>
    <row r="34" spans="1:6" x14ac:dyDescent="0.25">
      <c r="A34" s="3" t="s">
        <v>470</v>
      </c>
      <c r="B34" s="3" t="s">
        <v>372</v>
      </c>
      <c r="C34" s="3">
        <v>0</v>
      </c>
      <c r="D34" s="3">
        <v>0</v>
      </c>
      <c r="E34" s="3" t="s">
        <v>370</v>
      </c>
      <c r="F34" s="3" t="s">
        <v>372</v>
      </c>
    </row>
    <row r="35" spans="1:6" x14ac:dyDescent="0.25">
      <c r="A35" s="3" t="s">
        <v>471</v>
      </c>
      <c r="B35" s="3" t="s">
        <v>372</v>
      </c>
      <c r="C35" s="3">
        <v>0</v>
      </c>
      <c r="D35" s="3">
        <v>0</v>
      </c>
      <c r="E35" s="3" t="s">
        <v>370</v>
      </c>
      <c r="F35" s="3" t="s">
        <v>372</v>
      </c>
    </row>
    <row r="36" spans="1:6" x14ac:dyDescent="0.25">
      <c r="A36" s="3" t="s">
        <v>472</v>
      </c>
      <c r="B36" s="3" t="s">
        <v>372</v>
      </c>
      <c r="C36" s="3">
        <v>0</v>
      </c>
      <c r="D36" s="3">
        <v>0</v>
      </c>
      <c r="E36" s="3" t="s">
        <v>370</v>
      </c>
      <c r="F36" s="3" t="s">
        <v>372</v>
      </c>
    </row>
    <row r="37" spans="1:6" x14ac:dyDescent="0.25">
      <c r="A37" s="3" t="s">
        <v>473</v>
      </c>
      <c r="B37" s="3" t="s">
        <v>372</v>
      </c>
      <c r="C37" s="3">
        <v>0</v>
      </c>
      <c r="D37" s="3">
        <v>0</v>
      </c>
      <c r="E37" s="3" t="s">
        <v>370</v>
      </c>
      <c r="F37" s="3" t="s">
        <v>372</v>
      </c>
    </row>
    <row r="38" spans="1:6" x14ac:dyDescent="0.25">
      <c r="A38" s="3" t="s">
        <v>474</v>
      </c>
      <c r="B38" s="3" t="s">
        <v>372</v>
      </c>
      <c r="C38" s="3">
        <v>0</v>
      </c>
      <c r="D38" s="3">
        <v>0</v>
      </c>
      <c r="E38" s="3" t="s">
        <v>370</v>
      </c>
      <c r="F38" s="3" t="s">
        <v>372</v>
      </c>
    </row>
    <row r="39" spans="1:6" x14ac:dyDescent="0.25">
      <c r="A39" s="3" t="s">
        <v>475</v>
      </c>
      <c r="B39" s="3" t="s">
        <v>372</v>
      </c>
      <c r="C39" s="3">
        <v>0</v>
      </c>
      <c r="D39" s="3">
        <v>0</v>
      </c>
      <c r="E39" s="3" t="s">
        <v>370</v>
      </c>
      <c r="F39" s="3" t="s">
        <v>372</v>
      </c>
    </row>
    <row r="40" spans="1:6" x14ac:dyDescent="0.25">
      <c r="A40" s="3" t="s">
        <v>476</v>
      </c>
      <c r="B40" s="3" t="s">
        <v>372</v>
      </c>
      <c r="C40" s="3">
        <v>0</v>
      </c>
      <c r="D40" s="3">
        <v>0</v>
      </c>
      <c r="E40" s="3" t="s">
        <v>370</v>
      </c>
      <c r="F40" s="3" t="s">
        <v>372</v>
      </c>
    </row>
    <row r="41" spans="1:6" x14ac:dyDescent="0.25">
      <c r="A41" s="3" t="s">
        <v>477</v>
      </c>
      <c r="B41" s="3" t="s">
        <v>372</v>
      </c>
      <c r="C41" s="3">
        <v>0</v>
      </c>
      <c r="D41" s="3">
        <v>0</v>
      </c>
      <c r="E41" s="3" t="s">
        <v>370</v>
      </c>
      <c r="F41" s="3" t="s">
        <v>372</v>
      </c>
    </row>
    <row r="42" spans="1:6" x14ac:dyDescent="0.25">
      <c r="A42" s="3" t="s">
        <v>478</v>
      </c>
      <c r="B42" s="3" t="s">
        <v>372</v>
      </c>
      <c r="C42" s="3">
        <v>0</v>
      </c>
      <c r="D42" s="3">
        <v>0</v>
      </c>
      <c r="E42" s="3" t="s">
        <v>370</v>
      </c>
      <c r="F42" s="3" t="s">
        <v>372</v>
      </c>
    </row>
    <row r="43" spans="1:6" x14ac:dyDescent="0.25">
      <c r="A43" s="3" t="s">
        <v>479</v>
      </c>
      <c r="B43" s="3" t="s">
        <v>372</v>
      </c>
      <c r="C43" s="3">
        <v>0</v>
      </c>
      <c r="D43" s="3">
        <v>0</v>
      </c>
      <c r="E43" s="3" t="s">
        <v>370</v>
      </c>
      <c r="F43" s="3" t="s">
        <v>372</v>
      </c>
    </row>
    <row r="44" spans="1:6" x14ac:dyDescent="0.25">
      <c r="A44" s="3" t="s">
        <v>480</v>
      </c>
      <c r="B44" s="3" t="s">
        <v>372</v>
      </c>
      <c r="C44" s="3">
        <v>0</v>
      </c>
      <c r="D44" s="3">
        <v>0</v>
      </c>
      <c r="E44" s="3" t="s">
        <v>370</v>
      </c>
      <c r="F44" s="3" t="s">
        <v>372</v>
      </c>
    </row>
    <row r="45" spans="1:6" x14ac:dyDescent="0.25">
      <c r="A45" s="2" t="s">
        <v>486</v>
      </c>
      <c r="B45" s="3" t="s">
        <v>372</v>
      </c>
      <c r="C45" s="3">
        <v>0</v>
      </c>
      <c r="D45" s="3">
        <v>0</v>
      </c>
      <c r="E45" s="3" t="s">
        <v>370</v>
      </c>
      <c r="F45" s="3" t="s">
        <v>372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5"/>
  <sheetViews>
    <sheetView topLeftCell="B3" zoomScaleNormal="100" workbookViewId="0">
      <selection activeCell="G3" sqref="G3:K29"/>
    </sheetView>
  </sheetViews>
  <sheetFormatPr baseColWidth="10" defaultColWidth="9.140625" defaultRowHeight="15" x14ac:dyDescent="0.25"/>
  <cols>
    <col min="1" max="1" width="11.5703125" style="3" bestFit="1" customWidth="1"/>
    <col min="2" max="2" width="38.5703125" style="3" bestFit="1" customWidth="1"/>
    <col min="3" max="3" width="36.85546875" style="3" bestFit="1" customWidth="1"/>
    <col min="4" max="4" width="35.85546875" style="3" bestFit="1" customWidth="1"/>
    <col min="5" max="5" width="41.140625" style="3" bestFit="1" customWidth="1"/>
    <col min="6" max="6" width="36.85546875" style="3" bestFit="1" customWidth="1"/>
    <col min="7" max="7" width="9.140625" style="3"/>
    <col min="8" max="8" width="10.5703125" style="3" bestFit="1" customWidth="1"/>
    <col min="9" max="9" width="9.5703125" style="3" bestFit="1" customWidth="1"/>
    <col min="10" max="10" width="10.5703125" style="3" bestFit="1" customWidth="1"/>
    <col min="11" max="11" width="9.5703125" style="3" bestFit="1" customWidth="1"/>
    <col min="12" max="12" width="11.5703125" style="3" bestFit="1" customWidth="1"/>
    <col min="13" max="13" width="9.5703125" style="3" bestFit="1" customWidth="1"/>
    <col min="14" max="14" width="11.5703125" style="3" bestFit="1" customWidth="1"/>
    <col min="15" max="16384" width="9.140625" style="3"/>
  </cols>
  <sheetData>
    <row r="1" spans="1:14" hidden="1" x14ac:dyDescent="0.25">
      <c r="B1" s="3" t="s">
        <v>7</v>
      </c>
      <c r="C1" s="3" t="s">
        <v>11</v>
      </c>
      <c r="D1" s="3" t="s">
        <v>11</v>
      </c>
      <c r="E1" s="3" t="s">
        <v>7</v>
      </c>
      <c r="F1" s="3" t="s">
        <v>7</v>
      </c>
    </row>
    <row r="2" spans="1:14" hidden="1" x14ac:dyDescent="0.25">
      <c r="B2" s="3" t="s">
        <v>128</v>
      </c>
      <c r="C2" s="3" t="s">
        <v>129</v>
      </c>
      <c r="D2" s="3" t="s">
        <v>130</v>
      </c>
      <c r="E2" s="3" t="s">
        <v>131</v>
      </c>
      <c r="F2" s="3" t="s">
        <v>132</v>
      </c>
    </row>
    <row r="3" spans="1:14" x14ac:dyDescent="0.25">
      <c r="A3" s="4" t="s">
        <v>98</v>
      </c>
      <c r="B3" s="4" t="s">
        <v>133</v>
      </c>
      <c r="C3" s="4" t="s">
        <v>134</v>
      </c>
      <c r="D3" s="4" t="s">
        <v>135</v>
      </c>
      <c r="E3" s="4" t="s">
        <v>136</v>
      </c>
      <c r="F3" s="4" t="s">
        <v>137</v>
      </c>
      <c r="H3" s="3" t="s">
        <v>487</v>
      </c>
      <c r="I3" s="3" t="s">
        <v>380</v>
      </c>
      <c r="J3" s="3" t="s">
        <v>488</v>
      </c>
      <c r="K3" s="3" t="s">
        <v>489</v>
      </c>
      <c r="L3" s="3" t="s">
        <v>490</v>
      </c>
      <c r="M3" s="3" t="s">
        <v>494</v>
      </c>
      <c r="N3" s="3" t="s">
        <v>493</v>
      </c>
    </row>
    <row r="4" spans="1:14" x14ac:dyDescent="0.25">
      <c r="A4" s="10" t="s">
        <v>440</v>
      </c>
      <c r="B4" s="3" t="s">
        <v>382</v>
      </c>
      <c r="C4" s="3">
        <v>3494.08</v>
      </c>
      <c r="D4" s="3">
        <v>3307.7999999999997</v>
      </c>
      <c r="E4" s="3" t="s">
        <v>370</v>
      </c>
      <c r="F4" s="3" t="s">
        <v>381</v>
      </c>
      <c r="M4" s="3">
        <v>117.31</v>
      </c>
    </row>
    <row r="5" spans="1:14" x14ac:dyDescent="0.25">
      <c r="A5" s="10" t="s">
        <v>441</v>
      </c>
      <c r="B5" s="3" t="s">
        <v>382</v>
      </c>
      <c r="C5" s="3">
        <v>16194.9</v>
      </c>
      <c r="D5" s="3">
        <v>14561.039999999999</v>
      </c>
      <c r="E5" s="3" t="s">
        <v>370</v>
      </c>
      <c r="F5" s="3" t="s">
        <v>381</v>
      </c>
    </row>
    <row r="6" spans="1:14" x14ac:dyDescent="0.25">
      <c r="A6" s="3" t="s">
        <v>442</v>
      </c>
      <c r="B6" s="3" t="s">
        <v>382</v>
      </c>
      <c r="C6" s="3">
        <v>84296.333333333328</v>
      </c>
      <c r="D6" s="3">
        <v>69655.039485333327</v>
      </c>
      <c r="E6" s="3" t="s">
        <v>370</v>
      </c>
      <c r="F6" s="3" t="s">
        <v>381</v>
      </c>
      <c r="G6" s="3" t="s">
        <v>214</v>
      </c>
      <c r="H6" s="14">
        <v>16194.9</v>
      </c>
      <c r="I6" s="14">
        <v>1868.6</v>
      </c>
      <c r="J6" s="14">
        <f t="shared" ref="J6:J29" si="0">H6+I6</f>
        <v>18063.5</v>
      </c>
      <c r="K6" s="14">
        <f t="shared" ref="K6:K29" si="1">+J6/15</f>
        <v>1204.2333333333333</v>
      </c>
      <c r="L6" s="14">
        <f t="shared" ref="L6:L29" si="2">+K6*70</f>
        <v>84296.333333333328</v>
      </c>
      <c r="M6" s="14">
        <f t="shared" ref="M6:M29" si="3">+$M$4*30</f>
        <v>3519.3</v>
      </c>
      <c r="N6" s="14">
        <f t="shared" ref="N6:N29" si="4">+L6-M6</f>
        <v>80777.033333333326</v>
      </c>
    </row>
    <row r="7" spans="1:14" x14ac:dyDescent="0.25">
      <c r="A7" s="3" t="s">
        <v>443</v>
      </c>
      <c r="B7" s="3" t="s">
        <v>382</v>
      </c>
      <c r="C7" s="3">
        <v>105207.94666666666</v>
      </c>
      <c r="D7" s="3">
        <v>86752.374546666659</v>
      </c>
      <c r="E7" s="3" t="s">
        <v>370</v>
      </c>
      <c r="F7" s="3" t="s">
        <v>381</v>
      </c>
      <c r="G7" s="3" t="s">
        <v>215</v>
      </c>
      <c r="H7" s="14">
        <v>19971.3</v>
      </c>
      <c r="I7" s="14">
        <v>2573.2600000000002</v>
      </c>
      <c r="J7" s="14">
        <f t="shared" si="0"/>
        <v>22544.559999999998</v>
      </c>
      <c r="K7" s="14">
        <f t="shared" si="1"/>
        <v>1502.9706666666666</v>
      </c>
      <c r="L7" s="14">
        <f t="shared" si="2"/>
        <v>105207.94666666666</v>
      </c>
      <c r="M7" s="14">
        <f t="shared" si="3"/>
        <v>3519.3</v>
      </c>
      <c r="N7" s="14">
        <f t="shared" si="4"/>
        <v>101688.64666666665</v>
      </c>
    </row>
    <row r="8" spans="1:14" x14ac:dyDescent="0.25">
      <c r="A8" s="3" t="s">
        <v>444</v>
      </c>
      <c r="B8" s="3" t="s">
        <v>382</v>
      </c>
      <c r="C8" s="3">
        <v>130444.25333333334</v>
      </c>
      <c r="D8" s="3">
        <v>107475.92746666668</v>
      </c>
      <c r="E8" s="3" t="s">
        <v>370</v>
      </c>
      <c r="F8" s="3" t="s">
        <v>381</v>
      </c>
      <c r="G8" s="3" t="s">
        <v>216</v>
      </c>
      <c r="H8" s="14">
        <v>24274.799999999999</v>
      </c>
      <c r="I8" s="14">
        <v>3677.54</v>
      </c>
      <c r="J8" s="14">
        <f t="shared" si="0"/>
        <v>27952.34</v>
      </c>
      <c r="K8" s="14">
        <f t="shared" si="1"/>
        <v>1863.4893333333334</v>
      </c>
      <c r="L8" s="14">
        <f t="shared" si="2"/>
        <v>130444.25333333334</v>
      </c>
      <c r="M8" s="14">
        <f t="shared" si="3"/>
        <v>3519.3</v>
      </c>
      <c r="N8" s="14">
        <f t="shared" si="4"/>
        <v>126924.95333333334</v>
      </c>
    </row>
    <row r="9" spans="1:14" x14ac:dyDescent="0.25">
      <c r="A9" s="3" t="s">
        <v>445</v>
      </c>
      <c r="B9" s="3" t="s">
        <v>382</v>
      </c>
      <c r="C9" s="3">
        <v>83949.973333333328</v>
      </c>
      <c r="D9" s="3">
        <v>69371.855549333326</v>
      </c>
      <c r="E9" s="3" t="s">
        <v>370</v>
      </c>
      <c r="F9" s="3" t="s">
        <v>381</v>
      </c>
      <c r="G9" s="3" t="s">
        <v>217</v>
      </c>
      <c r="H9" s="14">
        <v>16194.9</v>
      </c>
      <c r="I9" s="14">
        <v>1794.38</v>
      </c>
      <c r="J9" s="14">
        <f t="shared" si="0"/>
        <v>17989.28</v>
      </c>
      <c r="K9" s="14">
        <f t="shared" si="1"/>
        <v>1199.2853333333333</v>
      </c>
      <c r="L9" s="14">
        <f t="shared" si="2"/>
        <v>83949.973333333328</v>
      </c>
      <c r="M9" s="14">
        <f t="shared" si="3"/>
        <v>3519.3</v>
      </c>
      <c r="N9" s="14">
        <f t="shared" si="4"/>
        <v>80430.673333333325</v>
      </c>
    </row>
    <row r="10" spans="1:14" x14ac:dyDescent="0.25">
      <c r="A10" s="3" t="s">
        <v>446</v>
      </c>
      <c r="B10" s="3" t="s">
        <v>382</v>
      </c>
      <c r="C10" s="3">
        <v>166289.01333333334</v>
      </c>
      <c r="D10" s="3">
        <v>136809.28860000003</v>
      </c>
      <c r="E10" s="3" t="s">
        <v>370</v>
      </c>
      <c r="F10" s="3" t="s">
        <v>381</v>
      </c>
      <c r="G10" s="3" t="s">
        <v>218</v>
      </c>
      <c r="H10" s="14">
        <v>31074.9</v>
      </c>
      <c r="I10" s="14">
        <v>4558.46</v>
      </c>
      <c r="J10" s="14">
        <f t="shared" si="0"/>
        <v>35633.360000000001</v>
      </c>
      <c r="K10" s="14">
        <f t="shared" si="1"/>
        <v>2375.5573333333332</v>
      </c>
      <c r="L10" s="14">
        <f t="shared" si="2"/>
        <v>166289.01333333334</v>
      </c>
      <c r="M10" s="14">
        <f t="shared" si="3"/>
        <v>3519.3</v>
      </c>
      <c r="N10" s="14">
        <f t="shared" si="4"/>
        <v>162769.71333333335</v>
      </c>
    </row>
    <row r="11" spans="1:14" x14ac:dyDescent="0.25">
      <c r="A11" s="3" t="s">
        <v>447</v>
      </c>
      <c r="B11" s="3" t="s">
        <v>382</v>
      </c>
      <c r="C11" s="3">
        <v>139779.45333333331</v>
      </c>
      <c r="D11" s="3">
        <v>115224.14346666666</v>
      </c>
      <c r="E11" s="3" t="s">
        <v>370</v>
      </c>
      <c r="F11" s="3" t="s">
        <v>381</v>
      </c>
      <c r="G11" s="3" t="s">
        <v>219</v>
      </c>
      <c r="H11" s="14">
        <v>25928.1</v>
      </c>
      <c r="I11" s="14">
        <v>4024.64</v>
      </c>
      <c r="J11" s="14">
        <f t="shared" si="0"/>
        <v>29952.739999999998</v>
      </c>
      <c r="K11" s="14">
        <f t="shared" si="1"/>
        <v>1996.8493333333331</v>
      </c>
      <c r="L11" s="14">
        <f t="shared" si="2"/>
        <v>139779.45333333331</v>
      </c>
      <c r="M11" s="14">
        <f t="shared" si="3"/>
        <v>3519.3</v>
      </c>
      <c r="N11" s="14">
        <f t="shared" si="4"/>
        <v>136260.15333333332</v>
      </c>
    </row>
    <row r="12" spans="1:14" x14ac:dyDescent="0.25">
      <c r="A12" s="3" t="s">
        <v>448</v>
      </c>
      <c r="B12" s="3" t="s">
        <v>382</v>
      </c>
      <c r="C12" s="3">
        <v>83295.799999999988</v>
      </c>
      <c r="D12" s="3">
        <v>68837.003431999983</v>
      </c>
      <c r="E12" s="3" t="s">
        <v>370</v>
      </c>
      <c r="F12" s="3" t="s">
        <v>381</v>
      </c>
      <c r="G12" s="3" t="s">
        <v>220</v>
      </c>
      <c r="H12" s="14">
        <v>16194.9</v>
      </c>
      <c r="I12" s="14">
        <v>1654.2</v>
      </c>
      <c r="J12" s="14">
        <f t="shared" si="0"/>
        <v>17849.099999999999</v>
      </c>
      <c r="K12" s="14">
        <f t="shared" si="1"/>
        <v>1189.9399999999998</v>
      </c>
      <c r="L12" s="14">
        <f t="shared" si="2"/>
        <v>83295.799999999988</v>
      </c>
      <c r="M12" s="14">
        <f t="shared" si="3"/>
        <v>3519.3</v>
      </c>
      <c r="N12" s="14">
        <f t="shared" si="4"/>
        <v>79776.499999999985</v>
      </c>
    </row>
    <row r="13" spans="1:14" x14ac:dyDescent="0.25">
      <c r="A13" s="3" t="s">
        <v>449</v>
      </c>
      <c r="B13" s="3" t="s">
        <v>382</v>
      </c>
      <c r="C13" s="3">
        <v>165532.54666666669</v>
      </c>
      <c r="D13" s="3">
        <v>136196.55060000002</v>
      </c>
      <c r="E13" s="3" t="s">
        <v>370</v>
      </c>
      <c r="F13" s="3" t="s">
        <v>381</v>
      </c>
      <c r="G13" s="3" t="s">
        <v>221</v>
      </c>
      <c r="H13" s="14">
        <v>31074.9</v>
      </c>
      <c r="I13" s="14">
        <v>4396.3599999999997</v>
      </c>
      <c r="J13" s="14">
        <f t="shared" si="0"/>
        <v>35471.26</v>
      </c>
      <c r="K13" s="14">
        <f t="shared" si="1"/>
        <v>2364.7506666666668</v>
      </c>
      <c r="L13" s="14">
        <f t="shared" si="2"/>
        <v>165532.54666666669</v>
      </c>
      <c r="M13" s="14">
        <f t="shared" si="3"/>
        <v>3519.3</v>
      </c>
      <c r="N13" s="14">
        <f t="shared" si="4"/>
        <v>162013.2466666667</v>
      </c>
    </row>
    <row r="14" spans="1:14" x14ac:dyDescent="0.25">
      <c r="A14" s="3" t="s">
        <v>450</v>
      </c>
      <c r="B14" s="3" t="s">
        <v>382</v>
      </c>
      <c r="C14" s="3">
        <v>125114.17333333334</v>
      </c>
      <c r="D14" s="3">
        <v>103051.96106666667</v>
      </c>
      <c r="E14" s="3" t="s">
        <v>370</v>
      </c>
      <c r="F14" s="3" t="s">
        <v>381</v>
      </c>
      <c r="G14" s="3" t="s">
        <v>222</v>
      </c>
      <c r="H14" s="14">
        <v>23672.7</v>
      </c>
      <c r="I14" s="14">
        <v>3137.48</v>
      </c>
      <c r="J14" s="14">
        <f t="shared" si="0"/>
        <v>26810.18</v>
      </c>
      <c r="K14" s="14">
        <f t="shared" si="1"/>
        <v>1787.3453333333334</v>
      </c>
      <c r="L14" s="14">
        <f t="shared" si="2"/>
        <v>125114.17333333334</v>
      </c>
      <c r="M14" s="14">
        <f t="shared" si="3"/>
        <v>3519.3</v>
      </c>
      <c r="N14" s="14">
        <f t="shared" si="4"/>
        <v>121594.87333333334</v>
      </c>
    </row>
    <row r="15" spans="1:14" x14ac:dyDescent="0.25">
      <c r="A15" s="10" t="s">
        <v>451</v>
      </c>
      <c r="B15" s="3" t="s">
        <v>382</v>
      </c>
      <c r="C15" s="3">
        <v>103110.74666666666</v>
      </c>
      <c r="D15" s="3">
        <v>85037.703826666664</v>
      </c>
      <c r="E15" s="3" t="s">
        <v>370</v>
      </c>
      <c r="F15" s="3" t="s">
        <v>381</v>
      </c>
      <c r="G15" s="3" t="s">
        <v>434</v>
      </c>
      <c r="H15" s="14">
        <v>19971.3</v>
      </c>
      <c r="I15" s="14">
        <v>2123.86</v>
      </c>
      <c r="J15" s="14">
        <f t="shared" si="0"/>
        <v>22095.16</v>
      </c>
      <c r="K15" s="14">
        <f t="shared" si="1"/>
        <v>1473.0106666666666</v>
      </c>
      <c r="L15" s="14">
        <f t="shared" si="2"/>
        <v>103110.74666666666</v>
      </c>
      <c r="M15" s="14">
        <f t="shared" si="3"/>
        <v>3519.3</v>
      </c>
      <c r="N15" s="14">
        <f t="shared" si="4"/>
        <v>99591.446666666656</v>
      </c>
    </row>
    <row r="16" spans="1:14" x14ac:dyDescent="0.25">
      <c r="A16" s="3" t="s">
        <v>452</v>
      </c>
      <c r="B16" s="3" t="s">
        <v>382</v>
      </c>
      <c r="C16" s="3">
        <v>104324.92</v>
      </c>
      <c r="D16" s="3">
        <v>86030.411943999992</v>
      </c>
      <c r="E16" s="3" t="s">
        <v>370</v>
      </c>
      <c r="F16" s="3" t="s">
        <v>381</v>
      </c>
      <c r="G16" s="3" t="s">
        <v>223</v>
      </c>
      <c r="H16" s="14">
        <v>19971.3</v>
      </c>
      <c r="I16" s="14">
        <v>2384.04</v>
      </c>
      <c r="J16" s="14">
        <f t="shared" si="0"/>
        <v>22355.34</v>
      </c>
      <c r="K16" s="14">
        <f t="shared" si="1"/>
        <v>1490.356</v>
      </c>
      <c r="L16" s="14">
        <f t="shared" si="2"/>
        <v>104324.92</v>
      </c>
      <c r="M16" s="14">
        <f t="shared" si="3"/>
        <v>3519.3</v>
      </c>
      <c r="N16" s="14">
        <f t="shared" si="4"/>
        <v>100805.62</v>
      </c>
    </row>
    <row r="17" spans="1:14" x14ac:dyDescent="0.25">
      <c r="A17" s="3" t="s">
        <v>453</v>
      </c>
      <c r="B17" s="3" t="s">
        <v>382</v>
      </c>
      <c r="C17" s="3">
        <v>94155.226666666669</v>
      </c>
      <c r="D17" s="3">
        <v>77715.670674666675</v>
      </c>
      <c r="E17" s="3" t="s">
        <v>370</v>
      </c>
      <c r="F17" s="3" t="s">
        <v>381</v>
      </c>
      <c r="G17" s="3" t="s">
        <v>224</v>
      </c>
      <c r="H17" s="14">
        <v>18154.8</v>
      </c>
      <c r="I17" s="14">
        <v>2021.32</v>
      </c>
      <c r="J17" s="14">
        <f t="shared" si="0"/>
        <v>20176.12</v>
      </c>
      <c r="K17" s="14">
        <f t="shared" si="1"/>
        <v>1345.0746666666666</v>
      </c>
      <c r="L17" s="14">
        <f t="shared" si="2"/>
        <v>94155.226666666669</v>
      </c>
      <c r="M17" s="14">
        <f t="shared" si="3"/>
        <v>3519.3</v>
      </c>
      <c r="N17" s="14">
        <f t="shared" si="4"/>
        <v>90635.926666666666</v>
      </c>
    </row>
    <row r="18" spans="1:14" x14ac:dyDescent="0.25">
      <c r="A18" s="3" t="s">
        <v>454</v>
      </c>
      <c r="B18" s="3" t="s">
        <v>382</v>
      </c>
      <c r="C18" s="3">
        <v>104324.92</v>
      </c>
      <c r="D18" s="3">
        <v>86030.411943999992</v>
      </c>
      <c r="E18" s="3" t="s">
        <v>370</v>
      </c>
      <c r="F18" s="3" t="s">
        <v>381</v>
      </c>
      <c r="G18" s="3" t="s">
        <v>225</v>
      </c>
      <c r="H18" s="14">
        <v>19971.3</v>
      </c>
      <c r="I18" s="14">
        <v>2384.04</v>
      </c>
      <c r="J18" s="14">
        <f t="shared" si="0"/>
        <v>22355.34</v>
      </c>
      <c r="K18" s="14">
        <f t="shared" si="1"/>
        <v>1490.356</v>
      </c>
      <c r="L18" s="14">
        <f t="shared" si="2"/>
        <v>104324.92</v>
      </c>
      <c r="M18" s="14">
        <f t="shared" si="3"/>
        <v>3519.3</v>
      </c>
      <c r="N18" s="14">
        <f t="shared" si="4"/>
        <v>100805.62</v>
      </c>
    </row>
    <row r="19" spans="1:14" x14ac:dyDescent="0.25">
      <c r="A19" s="3" t="s">
        <v>455</v>
      </c>
      <c r="B19" s="3" t="s">
        <v>382</v>
      </c>
      <c r="C19" s="3">
        <v>311074.11999999994</v>
      </c>
      <c r="D19" s="3">
        <v>255270.50059999997</v>
      </c>
      <c r="E19" s="3" t="s">
        <v>370</v>
      </c>
      <c r="F19" s="3" t="s">
        <v>381</v>
      </c>
      <c r="G19" s="3" t="s">
        <v>226</v>
      </c>
      <c r="H19" s="14">
        <v>57074.7</v>
      </c>
      <c r="I19" s="14">
        <v>9584.0400000000009</v>
      </c>
      <c r="J19" s="14">
        <f t="shared" si="0"/>
        <v>66658.739999999991</v>
      </c>
      <c r="K19" s="14">
        <f t="shared" si="1"/>
        <v>4443.9159999999993</v>
      </c>
      <c r="L19" s="14">
        <f t="shared" si="2"/>
        <v>311074.11999999994</v>
      </c>
      <c r="M19" s="14">
        <f t="shared" si="3"/>
        <v>3519.3</v>
      </c>
      <c r="N19" s="14">
        <f t="shared" si="4"/>
        <v>307554.81999999995</v>
      </c>
    </row>
    <row r="20" spans="1:14" x14ac:dyDescent="0.25">
      <c r="A20" s="3" t="s">
        <v>456</v>
      </c>
      <c r="B20" s="3" t="s">
        <v>382</v>
      </c>
      <c r="C20" s="3">
        <v>247426.85333333333</v>
      </c>
      <c r="D20" s="3">
        <v>202841.79833333334</v>
      </c>
      <c r="E20" s="3" t="s">
        <v>370</v>
      </c>
      <c r="F20" s="3" t="s">
        <v>381</v>
      </c>
      <c r="G20" s="3" t="s">
        <v>227</v>
      </c>
      <c r="H20" s="14">
        <v>46074.6</v>
      </c>
      <c r="I20" s="14">
        <v>6945.44</v>
      </c>
      <c r="J20" s="14">
        <f t="shared" si="0"/>
        <v>53020.04</v>
      </c>
      <c r="K20" s="14">
        <f t="shared" si="1"/>
        <v>3534.6693333333333</v>
      </c>
      <c r="L20" s="14">
        <f t="shared" si="2"/>
        <v>247426.85333333333</v>
      </c>
      <c r="M20" s="14">
        <f t="shared" si="3"/>
        <v>3519.3</v>
      </c>
      <c r="N20" s="14">
        <f t="shared" si="4"/>
        <v>243907.55333333334</v>
      </c>
    </row>
    <row r="21" spans="1:14" x14ac:dyDescent="0.25">
      <c r="A21" s="3" t="s">
        <v>457</v>
      </c>
      <c r="B21" s="3" t="s">
        <v>382</v>
      </c>
      <c r="C21" s="3">
        <v>247426.85333333333</v>
      </c>
      <c r="D21" s="3">
        <v>202841.79833333334</v>
      </c>
      <c r="E21" s="3" t="s">
        <v>370</v>
      </c>
      <c r="F21" s="3" t="s">
        <v>381</v>
      </c>
      <c r="G21" s="3" t="s">
        <v>228</v>
      </c>
      <c r="H21" s="14">
        <v>46074.6</v>
      </c>
      <c r="I21" s="14">
        <v>6945.44</v>
      </c>
      <c r="J21" s="14">
        <f t="shared" si="0"/>
        <v>53020.04</v>
      </c>
      <c r="K21" s="14">
        <f t="shared" si="1"/>
        <v>3534.6693333333333</v>
      </c>
      <c r="L21" s="14">
        <f t="shared" si="2"/>
        <v>247426.85333333333</v>
      </c>
      <c r="M21" s="14">
        <f t="shared" si="3"/>
        <v>3519.3</v>
      </c>
      <c r="N21" s="14">
        <f t="shared" si="4"/>
        <v>243907.55333333334</v>
      </c>
    </row>
    <row r="22" spans="1:14" x14ac:dyDescent="0.25">
      <c r="A22" s="3" t="s">
        <v>458</v>
      </c>
      <c r="B22" s="3" t="s">
        <v>382</v>
      </c>
      <c r="C22" s="3">
        <v>165001.66666666666</v>
      </c>
      <c r="D22" s="3">
        <v>135766.53779999999</v>
      </c>
      <c r="E22" s="3" t="s">
        <v>370</v>
      </c>
      <c r="F22" s="3" t="s">
        <v>381</v>
      </c>
      <c r="G22" s="3" t="s">
        <v>229</v>
      </c>
      <c r="H22" s="14">
        <v>31074.9</v>
      </c>
      <c r="I22" s="14">
        <v>4282.6000000000004</v>
      </c>
      <c r="J22" s="14">
        <f t="shared" si="0"/>
        <v>35357.5</v>
      </c>
      <c r="K22" s="14">
        <f t="shared" si="1"/>
        <v>2357.1666666666665</v>
      </c>
      <c r="L22" s="14">
        <f t="shared" si="2"/>
        <v>165001.66666666666</v>
      </c>
      <c r="M22" s="14">
        <f t="shared" si="3"/>
        <v>3519.3</v>
      </c>
      <c r="N22" s="14">
        <f t="shared" si="4"/>
        <v>161482.36666666667</v>
      </c>
    </row>
    <row r="23" spans="1:14" x14ac:dyDescent="0.25">
      <c r="A23" s="10" t="s">
        <v>459</v>
      </c>
      <c r="B23" s="3" t="s">
        <v>382</v>
      </c>
      <c r="C23" s="3">
        <v>167168.86666666667</v>
      </c>
      <c r="D23" s="3">
        <v>137521.96980000002</v>
      </c>
      <c r="E23" s="3" t="s">
        <v>370</v>
      </c>
      <c r="F23" s="3" t="s">
        <v>381</v>
      </c>
      <c r="G23" s="3" t="s">
        <v>399</v>
      </c>
      <c r="H23" s="14">
        <v>31574.7</v>
      </c>
      <c r="I23" s="14">
        <v>4247.2</v>
      </c>
      <c r="J23" s="14">
        <f t="shared" si="0"/>
        <v>35821.9</v>
      </c>
      <c r="K23" s="14">
        <f t="shared" si="1"/>
        <v>2388.1266666666666</v>
      </c>
      <c r="L23" s="14">
        <f t="shared" si="2"/>
        <v>167168.86666666667</v>
      </c>
      <c r="M23" s="14">
        <f t="shared" si="3"/>
        <v>3519.3</v>
      </c>
      <c r="N23" s="14">
        <f t="shared" si="4"/>
        <v>163649.56666666668</v>
      </c>
    </row>
    <row r="24" spans="1:14" x14ac:dyDescent="0.25">
      <c r="A24" s="3" t="s">
        <v>460</v>
      </c>
      <c r="B24" s="3" t="s">
        <v>382</v>
      </c>
      <c r="C24" s="3">
        <v>103110.74666666666</v>
      </c>
      <c r="D24" s="3">
        <v>85037.703826666664</v>
      </c>
      <c r="E24" s="3" t="s">
        <v>370</v>
      </c>
      <c r="F24" s="3" t="s">
        <v>381</v>
      </c>
      <c r="G24" s="3" t="s">
        <v>230</v>
      </c>
      <c r="H24" s="14">
        <v>19971.3</v>
      </c>
      <c r="I24" s="14">
        <v>2123.86</v>
      </c>
      <c r="J24" s="14">
        <f t="shared" si="0"/>
        <v>22095.16</v>
      </c>
      <c r="K24" s="14">
        <f t="shared" si="1"/>
        <v>1473.0106666666666</v>
      </c>
      <c r="L24" s="14">
        <f t="shared" si="2"/>
        <v>103110.74666666666</v>
      </c>
      <c r="M24" s="14">
        <f t="shared" si="3"/>
        <v>3519.3</v>
      </c>
      <c r="N24" s="14">
        <f t="shared" si="4"/>
        <v>99591.446666666656</v>
      </c>
    </row>
    <row r="25" spans="1:14" x14ac:dyDescent="0.25">
      <c r="A25" s="3" t="s">
        <v>461</v>
      </c>
      <c r="B25" s="3" t="s">
        <v>382</v>
      </c>
      <c r="C25" s="3">
        <v>127843.33333333333</v>
      </c>
      <c r="D25" s="3">
        <v>105317.16386666665</v>
      </c>
      <c r="E25" s="3" t="s">
        <v>370</v>
      </c>
      <c r="F25" s="3" t="s">
        <v>381</v>
      </c>
      <c r="G25" s="3" t="s">
        <v>231</v>
      </c>
      <c r="H25" s="14">
        <v>24274.799999999999</v>
      </c>
      <c r="I25" s="14">
        <v>3120.2</v>
      </c>
      <c r="J25" s="14">
        <f t="shared" si="0"/>
        <v>27395</v>
      </c>
      <c r="K25" s="14">
        <f t="shared" si="1"/>
        <v>1826.3333333333333</v>
      </c>
      <c r="L25" s="14">
        <f t="shared" si="2"/>
        <v>127843.33333333333</v>
      </c>
      <c r="M25" s="14">
        <f t="shared" si="3"/>
        <v>3519.3</v>
      </c>
      <c r="N25" s="14">
        <f t="shared" si="4"/>
        <v>124324.03333333333</v>
      </c>
    </row>
    <row r="26" spans="1:14" x14ac:dyDescent="0.25">
      <c r="A26" s="3" t="s">
        <v>462</v>
      </c>
      <c r="B26" s="3" t="s">
        <v>382</v>
      </c>
      <c r="C26" s="3">
        <v>109300.52</v>
      </c>
      <c r="D26" s="3">
        <v>90098.462503999996</v>
      </c>
      <c r="E26" s="3" t="s">
        <v>370</v>
      </c>
      <c r="F26" s="3" t="s">
        <v>381</v>
      </c>
      <c r="G26" s="3" t="s">
        <v>232</v>
      </c>
      <c r="H26" s="14">
        <v>21074.400000000001</v>
      </c>
      <c r="I26" s="14">
        <v>2347.14</v>
      </c>
      <c r="J26" s="14">
        <f t="shared" si="0"/>
        <v>23421.54</v>
      </c>
      <c r="K26" s="14">
        <f t="shared" si="1"/>
        <v>1561.4360000000001</v>
      </c>
      <c r="L26" s="14">
        <f t="shared" si="2"/>
        <v>109300.52</v>
      </c>
      <c r="M26" s="14">
        <f t="shared" si="3"/>
        <v>3519.3</v>
      </c>
      <c r="N26" s="14">
        <f t="shared" si="4"/>
        <v>105781.22</v>
      </c>
    </row>
    <row r="27" spans="1:14" x14ac:dyDescent="0.25">
      <c r="A27" s="10" t="s">
        <v>463</v>
      </c>
      <c r="B27" s="3" t="s">
        <v>382</v>
      </c>
      <c r="C27" s="3">
        <v>81919.786666666652</v>
      </c>
      <c r="D27" s="3">
        <v>67711.974930666649</v>
      </c>
      <c r="E27" s="3" t="s">
        <v>370</v>
      </c>
      <c r="F27" s="3" t="s">
        <v>381</v>
      </c>
      <c r="G27" s="3" t="s">
        <v>213</v>
      </c>
      <c r="H27" s="14">
        <v>16194.9</v>
      </c>
      <c r="I27" s="14">
        <v>1359.34</v>
      </c>
      <c r="J27" s="14">
        <f t="shared" si="0"/>
        <v>17554.239999999998</v>
      </c>
      <c r="K27" s="14">
        <f t="shared" si="1"/>
        <v>1170.2826666666665</v>
      </c>
      <c r="L27" s="14">
        <f t="shared" si="2"/>
        <v>81919.786666666652</v>
      </c>
      <c r="M27" s="14">
        <f t="shared" si="3"/>
        <v>3519.3</v>
      </c>
      <c r="N27" s="14">
        <f t="shared" si="4"/>
        <v>78400.486666666649</v>
      </c>
    </row>
    <row r="28" spans="1:14" x14ac:dyDescent="0.25">
      <c r="A28" s="3" t="s">
        <v>464</v>
      </c>
      <c r="B28" s="3" t="s">
        <v>382</v>
      </c>
      <c r="C28" s="3">
        <v>127867.78666666667</v>
      </c>
      <c r="D28" s="3">
        <v>105337.46013333333</v>
      </c>
      <c r="E28" s="3" t="s">
        <v>370</v>
      </c>
      <c r="F28" s="3" t="s">
        <v>381</v>
      </c>
      <c r="G28" s="3" t="s">
        <v>233</v>
      </c>
      <c r="H28" s="14">
        <v>24274.799999999999</v>
      </c>
      <c r="I28" s="14">
        <v>3125.44</v>
      </c>
      <c r="J28" s="14">
        <f t="shared" si="0"/>
        <v>27400.239999999998</v>
      </c>
      <c r="K28" s="14">
        <f t="shared" si="1"/>
        <v>1826.6826666666666</v>
      </c>
      <c r="L28" s="14">
        <f t="shared" si="2"/>
        <v>127867.78666666667</v>
      </c>
      <c r="M28" s="14">
        <f t="shared" si="3"/>
        <v>3519.3</v>
      </c>
      <c r="N28" s="14">
        <f t="shared" si="4"/>
        <v>124348.48666666666</v>
      </c>
    </row>
    <row r="29" spans="1:14" x14ac:dyDescent="0.25">
      <c r="A29" s="3" t="s">
        <v>465</v>
      </c>
      <c r="B29" s="3" t="s">
        <v>382</v>
      </c>
      <c r="C29" s="3">
        <v>127918.84</v>
      </c>
      <c r="D29" s="3">
        <v>105379.83439999999</v>
      </c>
      <c r="E29" s="3" t="s">
        <v>370</v>
      </c>
      <c r="F29" s="3" t="s">
        <v>381</v>
      </c>
      <c r="G29" s="3" t="s">
        <v>234</v>
      </c>
      <c r="H29" s="14">
        <v>24274.799999999999</v>
      </c>
      <c r="I29" s="14">
        <v>3136.38</v>
      </c>
      <c r="J29" s="14">
        <f t="shared" si="0"/>
        <v>27411.18</v>
      </c>
      <c r="K29" s="14">
        <f t="shared" si="1"/>
        <v>1827.412</v>
      </c>
      <c r="L29" s="14">
        <f t="shared" si="2"/>
        <v>127918.84</v>
      </c>
      <c r="M29" s="14">
        <f t="shared" si="3"/>
        <v>3519.3</v>
      </c>
      <c r="N29" s="14">
        <f t="shared" si="4"/>
        <v>124399.54</v>
      </c>
    </row>
    <row r="30" spans="1:14" x14ac:dyDescent="0.25">
      <c r="A30" s="3" t="s">
        <v>466</v>
      </c>
      <c r="B30" s="3" t="s">
        <v>372</v>
      </c>
      <c r="C30" s="3">
        <v>0</v>
      </c>
      <c r="D30" s="3">
        <v>0</v>
      </c>
      <c r="E30" s="3" t="s">
        <v>370</v>
      </c>
      <c r="F30" s="3" t="s">
        <v>372</v>
      </c>
    </row>
    <row r="31" spans="1:14" x14ac:dyDescent="0.25">
      <c r="A31" s="3" t="s">
        <v>467</v>
      </c>
      <c r="B31" s="3" t="s">
        <v>372</v>
      </c>
      <c r="C31" s="3">
        <v>0</v>
      </c>
      <c r="D31" s="3">
        <v>0</v>
      </c>
      <c r="E31" s="3" t="s">
        <v>370</v>
      </c>
      <c r="F31" s="3" t="s">
        <v>372</v>
      </c>
    </row>
    <row r="32" spans="1:14" x14ac:dyDescent="0.25">
      <c r="A32" s="3" t="s">
        <v>468</v>
      </c>
      <c r="B32" s="3" t="s">
        <v>372</v>
      </c>
      <c r="C32" s="3">
        <v>0</v>
      </c>
      <c r="D32" s="3">
        <v>0</v>
      </c>
      <c r="E32" s="3" t="s">
        <v>370</v>
      </c>
      <c r="F32" s="3" t="s">
        <v>372</v>
      </c>
    </row>
    <row r="33" spans="1:6" x14ac:dyDescent="0.25">
      <c r="A33" s="3" t="s">
        <v>469</v>
      </c>
      <c r="B33" s="3" t="s">
        <v>372</v>
      </c>
      <c r="C33" s="3">
        <v>0</v>
      </c>
      <c r="D33" s="3">
        <v>0</v>
      </c>
      <c r="E33" s="3" t="s">
        <v>370</v>
      </c>
      <c r="F33" s="3" t="s">
        <v>372</v>
      </c>
    </row>
    <row r="34" spans="1:6" x14ac:dyDescent="0.25">
      <c r="A34" s="3" t="s">
        <v>470</v>
      </c>
      <c r="B34" s="3" t="s">
        <v>372</v>
      </c>
      <c r="C34" s="3">
        <v>0</v>
      </c>
      <c r="D34" s="3">
        <v>0</v>
      </c>
      <c r="E34" s="3" t="s">
        <v>370</v>
      </c>
      <c r="F34" s="3" t="s">
        <v>372</v>
      </c>
    </row>
    <row r="35" spans="1:6" x14ac:dyDescent="0.25">
      <c r="A35" s="3" t="s">
        <v>471</v>
      </c>
      <c r="B35" s="3" t="s">
        <v>372</v>
      </c>
      <c r="C35" s="3">
        <v>0</v>
      </c>
      <c r="D35" s="3">
        <v>0</v>
      </c>
      <c r="E35" s="3" t="s">
        <v>370</v>
      </c>
      <c r="F35" s="3" t="s">
        <v>372</v>
      </c>
    </row>
    <row r="36" spans="1:6" x14ac:dyDescent="0.25">
      <c r="A36" s="3" t="s">
        <v>472</v>
      </c>
      <c r="B36" s="3" t="s">
        <v>372</v>
      </c>
      <c r="C36" s="3">
        <v>0</v>
      </c>
      <c r="D36" s="3">
        <v>0</v>
      </c>
      <c r="E36" s="3" t="s">
        <v>370</v>
      </c>
      <c r="F36" s="3" t="s">
        <v>372</v>
      </c>
    </row>
    <row r="37" spans="1:6" x14ac:dyDescent="0.25">
      <c r="A37" s="3" t="s">
        <v>473</v>
      </c>
      <c r="B37" s="3" t="s">
        <v>372</v>
      </c>
      <c r="C37" s="3">
        <v>0</v>
      </c>
      <c r="D37" s="3">
        <v>0</v>
      </c>
      <c r="E37" s="3" t="s">
        <v>370</v>
      </c>
      <c r="F37" s="3" t="s">
        <v>372</v>
      </c>
    </row>
    <row r="38" spans="1:6" x14ac:dyDescent="0.25">
      <c r="A38" s="3" t="s">
        <v>474</v>
      </c>
      <c r="B38" s="3" t="s">
        <v>372</v>
      </c>
      <c r="C38" s="3">
        <v>0</v>
      </c>
      <c r="D38" s="3">
        <v>0</v>
      </c>
      <c r="E38" s="3" t="s">
        <v>370</v>
      </c>
      <c r="F38" s="3" t="s">
        <v>372</v>
      </c>
    </row>
    <row r="39" spans="1:6" x14ac:dyDescent="0.25">
      <c r="A39" s="3" t="s">
        <v>475</v>
      </c>
      <c r="B39" s="3" t="s">
        <v>372</v>
      </c>
      <c r="C39" s="3">
        <v>0</v>
      </c>
      <c r="D39" s="3">
        <v>0</v>
      </c>
      <c r="E39" s="3" t="s">
        <v>370</v>
      </c>
      <c r="F39" s="3" t="s">
        <v>372</v>
      </c>
    </row>
    <row r="40" spans="1:6" x14ac:dyDescent="0.25">
      <c r="A40" s="3" t="s">
        <v>476</v>
      </c>
      <c r="B40" s="3" t="s">
        <v>372</v>
      </c>
      <c r="C40" s="3">
        <v>0</v>
      </c>
      <c r="D40" s="3">
        <v>0</v>
      </c>
      <c r="E40" s="3" t="s">
        <v>370</v>
      </c>
      <c r="F40" s="3" t="s">
        <v>372</v>
      </c>
    </row>
    <row r="41" spans="1:6" x14ac:dyDescent="0.25">
      <c r="A41" s="3" t="s">
        <v>477</v>
      </c>
      <c r="B41" s="3" t="s">
        <v>372</v>
      </c>
      <c r="C41" s="3">
        <v>0</v>
      </c>
      <c r="D41" s="3">
        <v>0</v>
      </c>
      <c r="E41" s="3" t="s">
        <v>370</v>
      </c>
      <c r="F41" s="3" t="s">
        <v>372</v>
      </c>
    </row>
    <row r="42" spans="1:6" x14ac:dyDescent="0.25">
      <c r="A42" s="3" t="s">
        <v>478</v>
      </c>
      <c r="B42" s="3" t="s">
        <v>372</v>
      </c>
      <c r="C42" s="3">
        <v>0</v>
      </c>
      <c r="D42" s="3">
        <v>0</v>
      </c>
      <c r="E42" s="3" t="s">
        <v>370</v>
      </c>
      <c r="F42" s="3" t="s">
        <v>372</v>
      </c>
    </row>
    <row r="43" spans="1:6" x14ac:dyDescent="0.25">
      <c r="A43" s="3" t="s">
        <v>479</v>
      </c>
      <c r="B43" s="3" t="s">
        <v>372</v>
      </c>
      <c r="C43" s="3">
        <v>0</v>
      </c>
      <c r="D43" s="3">
        <v>0</v>
      </c>
      <c r="E43" s="3" t="s">
        <v>370</v>
      </c>
      <c r="F43" s="3" t="s">
        <v>372</v>
      </c>
    </row>
    <row r="44" spans="1:6" x14ac:dyDescent="0.25">
      <c r="A44" s="3" t="s">
        <v>480</v>
      </c>
      <c r="B44" s="3" t="s">
        <v>372</v>
      </c>
      <c r="C44" s="3">
        <v>0</v>
      </c>
      <c r="D44" s="3">
        <v>0</v>
      </c>
      <c r="E44" s="3" t="s">
        <v>370</v>
      </c>
      <c r="F44" s="3" t="s">
        <v>372</v>
      </c>
    </row>
    <row r="45" spans="1:6" x14ac:dyDescent="0.25">
      <c r="A45" s="2" t="s">
        <v>486</v>
      </c>
      <c r="B45" s="3" t="s">
        <v>372</v>
      </c>
      <c r="C45" s="3">
        <v>0</v>
      </c>
      <c r="D45" s="3">
        <v>0</v>
      </c>
      <c r="E45" s="3" t="s">
        <v>370</v>
      </c>
      <c r="F45" s="3" t="s">
        <v>372</v>
      </c>
    </row>
  </sheetData>
  <autoFilter ref="A2:F44" xr:uid="{00000000-0001-0000-07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Tabla_487060</vt:lpstr>
      <vt:lpstr>Tabla_487033</vt:lpstr>
      <vt:lpstr>Tabla_487053</vt:lpstr>
      <vt:lpstr>Tabla_487040</vt:lpstr>
      <vt:lpstr>Tabla_487050</vt:lpstr>
      <vt:lpstr>Tabla_487041</vt:lpstr>
      <vt:lpstr>Tabla_487042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Alberto Reséndiz Perrusquía</cp:lastModifiedBy>
  <cp:lastPrinted>2025-10-14T23:00:50Z</cp:lastPrinted>
  <dcterms:created xsi:type="dcterms:W3CDTF">2024-05-22T15:09:29Z</dcterms:created>
  <dcterms:modified xsi:type="dcterms:W3CDTF">2026-03-30T15:52:28Z</dcterms:modified>
</cp:coreProperties>
</file>